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50825 Formula for Total in Excel/"/>
    </mc:Choice>
  </mc:AlternateContent>
  <xr:revisionPtr revIDLastSave="193" documentId="8_{3D70443A-459A-4C91-B6D6-81D985FA98A7}" xr6:coauthVersionLast="47" xr6:coauthVersionMax="47" xr10:uidLastSave="{EB691489-DA62-4557-ADA3-3743BB942B62}"/>
  <bookViews>
    <workbookView xWindow="38290" yWindow="-110" windowWidth="19420" windowHeight="10300" xr2:uid="{35447048-5064-4679-AAF1-8F7A14973017}"/>
  </bookViews>
  <sheets>
    <sheet name="SUM" sheetId="10" r:id="rId1"/>
    <sheet name="Sales - Jan" sheetId="3" r:id="rId2"/>
    <sheet name="Sales - Feb" sheetId="4" r:id="rId3"/>
    <sheet name="Sales - Mar" sheetId="5" r:id="rId4"/>
    <sheet name="SUBTOTAL" sheetId="11" r:id="rId5"/>
    <sheet name="SUMIF SUMIFS" sheetId="8" r:id="rId6"/>
    <sheet name="SUMIF wildcard" sheetId="2" r:id="rId7"/>
    <sheet name="SUMPRODUCT 1" sheetId="6" r:id="rId8"/>
  </sheets>
  <definedNames>
    <definedName name="_xlnm._FilterDatabase" localSheetId="2" hidden="1">'Sales - Feb'!$A$5:$K$215</definedName>
    <definedName name="_xlnm._FilterDatabase" localSheetId="1" hidden="1">'Sales - Jan'!$A$5:$K$219</definedName>
    <definedName name="_xlnm._FilterDatabase" localSheetId="4" hidden="1">SUBTOTAL!$A$3:$G$23</definedName>
    <definedName name="_xlnm._FilterDatabase" localSheetId="5" hidden="1">'SUMIF SUMIFS'!$A$6:$A$23</definedName>
    <definedName name="_xlnm._FilterDatabase" localSheetId="6" hidden="1">'SUMIF wildcard'!$A$5:$G$161</definedName>
    <definedName name="_xlnm._FilterDatabase" localSheetId="7" hidden="1">'SUMPRODUCT 1'!$A$7:$K$216</definedName>
    <definedName name="wrn.mine." localSheetId="4" hidden="1">{#N/A,#N/A,FALSE,"budget";#N/A,#N/A,FALSE,"5yrplan";#N/A,#N/A,FALSE,"Ranges";#N/A,#N/A,FALSE,"multiplesheets";#N/A,#N/A,FALSE,"moresheets";#N/A,#N/A,FALSE,"travel";#N/A,#N/A,FALSE,"food";#N/A,#N/A,FALSE,"summary";#N/A,#N/A,FALSE,"graphics";#N/A,#N/A,FALSE,"charts";#N/A,#N/A,FALSE,"consolidation";#N/A,#N/A,FALSE,"aerotour";#N/A,#N/A,FALSE,"aerotour-summary"}</definedName>
    <definedName name="wrn.mine." localSheetId="5" hidden="1">{#N/A,#N/A,FALSE,"budget";#N/A,#N/A,FALSE,"5yrplan";#N/A,#N/A,FALSE,"Ranges";#N/A,#N/A,FALSE,"multiplesheets";#N/A,#N/A,FALSE,"moresheets";#N/A,#N/A,FALSE,"travel";#N/A,#N/A,FALSE,"food";#N/A,#N/A,FALSE,"summary";#N/A,#N/A,FALSE,"graphics";#N/A,#N/A,FALSE,"charts";#N/A,#N/A,FALSE,"consolidation";#N/A,#N/A,FALSE,"aerotour";#N/A,#N/A,FALSE,"aerotour-summary"}</definedName>
    <definedName name="wrn.mine." localSheetId="6" hidden="1">{#N/A,#N/A,FALSE,"budget";#N/A,#N/A,FALSE,"5yrplan";#N/A,#N/A,FALSE,"Ranges";#N/A,#N/A,FALSE,"multiplesheets";#N/A,#N/A,FALSE,"moresheets";#N/A,#N/A,FALSE,"travel";#N/A,#N/A,FALSE,"food";#N/A,#N/A,FALSE,"summary";#N/A,#N/A,FALSE,"graphics";#N/A,#N/A,FALSE,"charts";#N/A,#N/A,FALSE,"consolidation";#N/A,#N/A,FALSE,"aerotour";#N/A,#N/A,FALSE,"aerotour-summary"}</definedName>
    <definedName name="wrn.mine." hidden="1">{#N/A,#N/A,FALSE,"budget";#N/A,#N/A,FALSE,"5yrplan";#N/A,#N/A,FALSE,"Ranges";#N/A,#N/A,FALSE,"multiplesheets";#N/A,#N/A,FALSE,"moresheets";#N/A,#N/A,FALSE,"travel";#N/A,#N/A,FALSE,"food";#N/A,#N/A,FALSE,"summary";#N/A,#N/A,FALSE,"graphics";#N/A,#N/A,FALSE,"charts";#N/A,#N/A,FALSE,"consolidation";#N/A,#N/A,FALSE,"aerotour";#N/A,#N/A,FALSE,"aerotour-summar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" l="1"/>
  <c r="B3" i="2"/>
  <c r="F23" i="11"/>
  <c r="F22" i="11"/>
  <c r="F21" i="11"/>
  <c r="F20" i="11"/>
  <c r="F19" i="11"/>
  <c r="F18" i="11"/>
  <c r="F17" i="11"/>
  <c r="F16" i="11"/>
  <c r="F15" i="11"/>
  <c r="F13" i="11"/>
  <c r="F12" i="11"/>
  <c r="F11" i="11"/>
  <c r="F10" i="11"/>
  <c r="F9" i="11"/>
  <c r="F8" i="11"/>
  <c r="F7" i="11"/>
  <c r="F6" i="11"/>
  <c r="F5" i="11"/>
  <c r="F4" i="11"/>
  <c r="E26" i="11"/>
  <c r="E25" i="11"/>
  <c r="F26" i="11" l="1"/>
  <c r="F25" i="11"/>
  <c r="E23" i="8"/>
  <c r="E22" i="8"/>
  <c r="E21" i="8"/>
  <c r="E20" i="8"/>
  <c r="E19" i="8"/>
  <c r="E18" i="8"/>
  <c r="E16" i="8"/>
  <c r="E15" i="8"/>
  <c r="E14" i="8"/>
  <c r="E13" i="8"/>
  <c r="E12" i="8"/>
  <c r="E11" i="8"/>
  <c r="E10" i="8"/>
  <c r="E9" i="8"/>
  <c r="E8" i="8"/>
  <c r="E7" i="8"/>
  <c r="B4" i="8" l="1"/>
  <c r="C4" i="8"/>
  <c r="E3" i="6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4" i="3"/>
  <c r="J33" i="3"/>
  <c r="J32" i="3"/>
  <c r="J31" i="3"/>
  <c r="J29" i="3"/>
  <c r="J28" i="3"/>
  <c r="J26" i="3"/>
  <c r="J25" i="3"/>
  <c r="J24" i="3"/>
  <c r="J23" i="3"/>
  <c r="J22" i="3"/>
  <c r="J21" i="3"/>
  <c r="J20" i="3"/>
  <c r="J19" i="3"/>
  <c r="J18" i="3"/>
  <c r="J17" i="3"/>
  <c r="J15" i="3"/>
  <c r="J14" i="3"/>
  <c r="J13" i="3"/>
  <c r="J12" i="3"/>
  <c r="J11" i="3"/>
  <c r="J10" i="3"/>
  <c r="J9" i="3"/>
  <c r="J8" i="3"/>
  <c r="J7" i="3"/>
  <c r="J6" i="3"/>
  <c r="E5" i="6" l="1"/>
  <c r="B3" i="4"/>
  <c r="B3" i="5"/>
  <c r="B3" i="3"/>
  <c r="E22" i="2"/>
  <c r="F21" i="2"/>
  <c r="F20" i="2"/>
  <c r="F19" i="2"/>
  <c r="F18" i="2"/>
  <c r="E17" i="2"/>
  <c r="F16" i="2"/>
  <c r="F15" i="2"/>
  <c r="F14" i="2"/>
  <c r="F13" i="2"/>
  <c r="F12" i="2"/>
  <c r="F11" i="2"/>
  <c r="E10" i="2"/>
  <c r="F9" i="2"/>
  <c r="F8" i="2"/>
  <c r="F7" i="2"/>
  <c r="F6" i="2"/>
  <c r="F10" i="2" l="1"/>
  <c r="F22" i="2"/>
  <c r="F17" i="2"/>
</calcChain>
</file>

<file path=xl/sharedStrings.xml><?xml version="1.0" encoding="utf-8"?>
<sst xmlns="http://schemas.openxmlformats.org/spreadsheetml/2006/main" count="3535" uniqueCount="114">
  <si>
    <t>Total $ all Categories</t>
  </si>
  <si>
    <t>Customer Name</t>
  </si>
  <si>
    <t>Product Name</t>
  </si>
  <si>
    <t>Category</t>
  </si>
  <si>
    <t>Sale Price</t>
  </si>
  <si>
    <t>Quantity sold</t>
  </si>
  <si>
    <t>Total Sale $</t>
  </si>
  <si>
    <t>Salesperson</t>
  </si>
  <si>
    <t>ABC Stores</t>
  </si>
  <si>
    <t>Wholemeal</t>
  </si>
  <si>
    <t>Bread</t>
  </si>
  <si>
    <t>Barry Indigo</t>
  </si>
  <si>
    <t>Multigrain</t>
  </si>
  <si>
    <t>Able Brown</t>
  </si>
  <si>
    <t>B Fruitful</t>
  </si>
  <si>
    <t>Gluten free</t>
  </si>
  <si>
    <t>Warren Jade</t>
  </si>
  <si>
    <t>Slimline</t>
  </si>
  <si>
    <t>Peter Jet</t>
  </si>
  <si>
    <t>Country Food Store</t>
  </si>
  <si>
    <t>Anne Violet</t>
  </si>
  <si>
    <t>Lee's Fruit &amp; Vege Store</t>
  </si>
  <si>
    <t>Trudy Rose</t>
  </si>
  <si>
    <t>Pauls Top Shop</t>
  </si>
  <si>
    <t>Shaun Teal</t>
  </si>
  <si>
    <t>Barry</t>
  </si>
  <si>
    <t>Quick Stop Shop</t>
  </si>
  <si>
    <t>Smith and Sons</t>
  </si>
  <si>
    <t>John</t>
  </si>
  <si>
    <t>Top Shop</t>
  </si>
  <si>
    <t>Bread Total</t>
  </si>
  <si>
    <t>A N Example Ltd</t>
  </si>
  <si>
    <t>Beetroot</t>
  </si>
  <si>
    <t>Cans</t>
  </si>
  <si>
    <t>Peas</t>
  </si>
  <si>
    <t>Mushrooms</t>
  </si>
  <si>
    <t>Asparagus</t>
  </si>
  <si>
    <t>Xavier</t>
  </si>
  <si>
    <t>Beans</t>
  </si>
  <si>
    <t>Fred's Wholesale Foods</t>
  </si>
  <si>
    <t>Able</t>
  </si>
  <si>
    <t>Bevan Burgundy</t>
  </si>
  <si>
    <t>Cans Total</t>
  </si>
  <si>
    <t>Ordinary Grade</t>
  </si>
  <si>
    <t>Flour</t>
  </si>
  <si>
    <t>High grade</t>
  </si>
  <si>
    <t>Melissa</t>
  </si>
  <si>
    <t>Flour Total</t>
  </si>
  <si>
    <t>Peach</t>
  </si>
  <si>
    <t>Fresh Fruit</t>
  </si>
  <si>
    <t>Banana</t>
  </si>
  <si>
    <t>Lemon</t>
  </si>
  <si>
    <t>Pear</t>
  </si>
  <si>
    <t>Strawberries</t>
  </si>
  <si>
    <t>Apple</t>
  </si>
  <si>
    <t>Mango</t>
  </si>
  <si>
    <t>Paw-paw</t>
  </si>
  <si>
    <t>Trudy</t>
  </si>
  <si>
    <t>Full cream</t>
  </si>
  <si>
    <t>Milk</t>
  </si>
  <si>
    <t>Skim</t>
  </si>
  <si>
    <t>Low fat</t>
  </si>
  <si>
    <t>Almonds</t>
  </si>
  <si>
    <t>Nuts</t>
  </si>
  <si>
    <t>Walnuts</t>
  </si>
  <si>
    <t>Hazelnuts</t>
  </si>
  <si>
    <t>Peanuts</t>
  </si>
  <si>
    <t>Sweet corn</t>
  </si>
  <si>
    <t>Veg</t>
  </si>
  <si>
    <t>Potatoes</t>
  </si>
  <si>
    <t>Carrots</t>
  </si>
  <si>
    <t>Broccoli</t>
  </si>
  <si>
    <t>Warren</t>
  </si>
  <si>
    <t>Invoice #</t>
  </si>
  <si>
    <t>Product Type</t>
  </si>
  <si>
    <t>UOM</t>
  </si>
  <si>
    <t>Cost Price</t>
  </si>
  <si>
    <t>RRP</t>
  </si>
  <si>
    <t>ea</t>
  </si>
  <si>
    <t>Shaun</t>
  </si>
  <si>
    <t>Anne</t>
  </si>
  <si>
    <t>litre</t>
  </si>
  <si>
    <t>kg</t>
  </si>
  <si>
    <t>Bevan</t>
  </si>
  <si>
    <t>Peter</t>
  </si>
  <si>
    <t>Gary</t>
  </si>
  <si>
    <t>Matt</t>
  </si>
  <si>
    <t>Reece</t>
  </si>
  <si>
    <t>Dylan</t>
  </si>
  <si>
    <t>Total $</t>
  </si>
  <si>
    <t>Difference</t>
  </si>
  <si>
    <t>Customer</t>
  </si>
  <si>
    <t>Peach Sales Only</t>
  </si>
  <si>
    <t>How to Sum in Excel</t>
  </si>
  <si>
    <t>Apples</t>
  </si>
  <si>
    <t>Pears</t>
  </si>
  <si>
    <t>Melons</t>
  </si>
  <si>
    <t>Lemons</t>
  </si>
  <si>
    <t>Total</t>
  </si>
  <si>
    <t>Total Units Apples</t>
  </si>
  <si>
    <t>Northern</t>
  </si>
  <si>
    <t>Central</t>
  </si>
  <si>
    <t>Southern</t>
  </si>
  <si>
    <t>Smith &amp; Sons</t>
  </si>
  <si>
    <t>Sales</t>
  </si>
  <si>
    <t>Total Jan</t>
  </si>
  <si>
    <t>Total Feb</t>
  </si>
  <si>
    <t>Total Mar</t>
  </si>
  <si>
    <t>Total Quarter $</t>
  </si>
  <si>
    <t>SUM Across Worksheets</t>
  </si>
  <si>
    <t>SUBTOTAL Function</t>
  </si>
  <si>
    <t>SUMIF &amp; SUMIFS Functions</t>
  </si>
  <si>
    <t>SUMIFS with Wildcard</t>
  </si>
  <si>
    <t>SUMPRODUCT Example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</si>
</sst>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&quot;$&quot;#,##0.00"/>
  </numFmts>
  <fonts count="20" x14ac:knownFonts="1"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8"/>
      <color indexed="56"/>
      <name val="Cambria"/>
      <family val="2"/>
    </font>
    <font>
      <i/>
      <sz val="11"/>
      <name val="Aptos Narrow"/>
      <family val="2"/>
      <scheme val="minor"/>
    </font>
    <font>
      <sz val="12"/>
      <name val="Arial"/>
      <family val="2"/>
    </font>
    <font>
      <sz val="12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8" fillId="3" borderId="0" applyNumberFormat="0" applyBorder="0" applyAlignment="0" applyProtection="0"/>
    <xf numFmtId="0" fontId="6" fillId="0" borderId="2" applyNumberFormat="0" applyFill="0" applyAlignment="0" applyProtection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5"/>
    <xf numFmtId="164" fontId="5" fillId="0" borderId="0" xfId="5" applyNumberFormat="1"/>
    <xf numFmtId="0" fontId="6" fillId="0" borderId="0" xfId="5" applyFont="1"/>
    <xf numFmtId="0" fontId="7" fillId="0" borderId="0" xfId="5" applyFont="1"/>
    <xf numFmtId="164" fontId="6" fillId="0" borderId="0" xfId="5" applyNumberFormat="1" applyFont="1"/>
    <xf numFmtId="0" fontId="6" fillId="0" borderId="3" xfId="5" applyFont="1" applyBorder="1"/>
    <xf numFmtId="164" fontId="6" fillId="0" borderId="3" xfId="5" applyNumberFormat="1" applyFont="1" applyBorder="1"/>
    <xf numFmtId="44" fontId="5" fillId="0" borderId="0" xfId="5" applyNumberFormat="1"/>
    <xf numFmtId="0" fontId="6" fillId="0" borderId="4" xfId="5" applyFont="1" applyBorder="1"/>
    <xf numFmtId="0" fontId="6" fillId="0" borderId="0" xfId="5" applyFont="1" applyAlignment="1">
      <alignment horizontal="center"/>
    </xf>
    <xf numFmtId="164" fontId="6" fillId="0" borderId="0" xfId="5" applyNumberFormat="1" applyFont="1" applyAlignment="1">
      <alignment horizontal="center"/>
    </xf>
    <xf numFmtId="0" fontId="3" fillId="0" borderId="0" xfId="3"/>
    <xf numFmtId="0" fontId="11" fillId="0" borderId="0" xfId="3" applyFont="1"/>
    <xf numFmtId="0" fontId="2" fillId="0" borderId="0" xfId="1" applyAlignment="1">
      <alignment vertical="center"/>
    </xf>
    <xf numFmtId="0" fontId="13" fillId="0" borderId="0" xfId="11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5" xfId="12" applyFont="1" applyBorder="1" applyAlignment="1">
      <alignment vertical="center"/>
    </xf>
    <xf numFmtId="0" fontId="17" fillId="0" borderId="5" xfId="12" applyFont="1" applyBorder="1" applyAlignment="1">
      <alignment horizontal="center" vertical="center"/>
    </xf>
    <xf numFmtId="0" fontId="17" fillId="0" borderId="0" xfId="11" applyFont="1" applyAlignment="1">
      <alignment horizontal="left" vertical="center"/>
    </xf>
    <xf numFmtId="3" fontId="13" fillId="0" borderId="0" xfId="11" applyNumberFormat="1" applyFont="1" applyAlignment="1">
      <alignment vertical="center"/>
    </xf>
    <xf numFmtId="0" fontId="18" fillId="6" borderId="5" xfId="12" applyFont="1" applyFill="1" applyBorder="1" applyAlignment="1">
      <alignment vertical="center"/>
    </xf>
    <xf numFmtId="0" fontId="13" fillId="6" borderId="5" xfId="13" applyNumberFormat="1" applyFont="1" applyFill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8" fillId="0" borderId="0" xfId="12" applyFont="1" applyAlignment="1">
      <alignment vertical="center"/>
    </xf>
    <xf numFmtId="0" fontId="13" fillId="0" borderId="0" xfId="14" applyNumberFormat="1" applyFont="1" applyAlignment="1">
      <alignment horizontal="center" vertical="center"/>
    </xf>
    <xf numFmtId="0" fontId="18" fillId="6" borderId="0" xfId="12" applyFont="1" applyFill="1" applyAlignment="1">
      <alignment vertical="center"/>
    </xf>
    <xf numFmtId="0" fontId="13" fillId="6" borderId="0" xfId="14" applyNumberFormat="1" applyFont="1" applyFill="1" applyAlignment="1">
      <alignment horizontal="center" vertical="center"/>
    </xf>
    <xf numFmtId="0" fontId="18" fillId="0" borderId="6" xfId="12" applyFont="1" applyBorder="1" applyAlignment="1">
      <alignment vertical="center"/>
    </xf>
    <xf numFmtId="0" fontId="13" fillId="0" borderId="6" xfId="14" applyNumberFormat="1" applyFont="1" applyBorder="1" applyAlignment="1">
      <alignment horizontal="center" vertical="center"/>
    </xf>
    <xf numFmtId="0" fontId="15" fillId="0" borderId="0" xfId="12" applyFont="1"/>
    <xf numFmtId="0" fontId="14" fillId="0" borderId="0" xfId="12"/>
    <xf numFmtId="0" fontId="13" fillId="0" borderId="0" xfId="14" applyNumberFormat="1" applyFont="1" applyFill="1" applyAlignment="1">
      <alignment horizontal="center" vertical="center"/>
    </xf>
    <xf numFmtId="0" fontId="18" fillId="5" borderId="6" xfId="12" applyFont="1" applyFill="1" applyBorder="1" applyAlignment="1">
      <alignment vertical="center"/>
    </xf>
    <xf numFmtId="0" fontId="13" fillId="5" borderId="6" xfId="14" applyNumberFormat="1" applyFont="1" applyFill="1" applyBorder="1" applyAlignment="1">
      <alignment horizontal="center" vertical="center"/>
    </xf>
    <xf numFmtId="0" fontId="2" fillId="0" borderId="0" xfId="1"/>
    <xf numFmtId="0" fontId="3" fillId="0" borderId="1" xfId="2"/>
    <xf numFmtId="166" fontId="6" fillId="0" borderId="0" xfId="5" applyNumberFormat="1" applyFont="1"/>
    <xf numFmtId="0" fontId="5" fillId="4" borderId="4" xfId="5" applyFill="1" applyBorder="1" applyAlignment="1">
      <alignment horizontal="center" vertical="center"/>
    </xf>
    <xf numFmtId="44" fontId="19" fillId="0" borderId="4" xfId="6" applyFont="1" applyBorder="1"/>
    <xf numFmtId="44" fontId="1" fillId="0" borderId="0" xfId="6" applyFont="1"/>
  </cellXfs>
  <cellStyles count="15">
    <cellStyle name="Bad 2" xfId="7" xr:uid="{80462E8B-8E89-4E83-88B0-1B8224670C01}"/>
    <cellStyle name="Comma 2" xfId="13" xr:uid="{8EE184C4-9E05-4F61-8DAF-989EBF536CAB}"/>
    <cellStyle name="Currency 2" xfId="6" xr:uid="{EA06659A-527A-4648-8C8A-7AE85D1AE013}"/>
    <cellStyle name="Currency 3" xfId="14" xr:uid="{14BF09F3-317F-4E98-9462-FAA5391A6487}"/>
    <cellStyle name="Good 2" xfId="9" xr:uid="{F6B20AEC-8CC7-4947-A82D-84E5D6FAB4A1}"/>
    <cellStyle name="Heading 3" xfId="2" builtinId="18"/>
    <cellStyle name="Heading 4" xfId="3" builtinId="19"/>
    <cellStyle name="Normal" xfId="0" builtinId="0"/>
    <cellStyle name="Normal 2" xfId="5" xr:uid="{B4E4B0D9-BF16-4F6F-BA07-1C7A4CC76A76}"/>
    <cellStyle name="Normal 3" xfId="12" xr:uid="{85EE311A-57F3-4821-9025-5BA7DEEC19F6}"/>
    <cellStyle name="Normal_Spreadsheet Exercise book" xfId="11" xr:uid="{DCB9CBF6-37BE-443E-AE4B-93FE138FEF67}"/>
    <cellStyle name="Title" xfId="1" builtinId="15"/>
    <cellStyle name="Title 2" xfId="4" xr:uid="{B45860FF-EF86-4B7E-AC7F-0C1E734A9BB4}"/>
    <cellStyle name="Title 2 2" xfId="10" xr:uid="{ECC43569-E095-48F6-9A61-9B8A8FDAFE90}"/>
    <cellStyle name="Total 2" xfId="8" xr:uid="{ABC8B86E-2869-4B59-A92D-6D7CE9BB2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34C4-35B8-419E-94F0-C007DA66A5C4}">
  <dimension ref="A1:L12"/>
  <sheetViews>
    <sheetView tabSelected="1" zoomScaleNormal="100" workbookViewId="0">
      <selection activeCell="I3" sqref="I3"/>
    </sheetView>
  </sheetViews>
  <sheetFormatPr defaultColWidth="9.89453125" defaultRowHeight="23.55" customHeight="1" x14ac:dyDescent="0.55000000000000004"/>
  <cols>
    <col min="1" max="1" width="17" style="15" customWidth="1"/>
    <col min="2" max="2" width="9.89453125" style="15"/>
    <col min="3" max="3" width="12" style="15" customWidth="1"/>
    <col min="4" max="5" width="9.89453125" style="15"/>
    <col min="6" max="6" width="10.47265625" style="15" bestFit="1" customWidth="1"/>
    <col min="7" max="7" width="4.83984375" style="15" customWidth="1"/>
    <col min="8" max="8" width="13.734375" style="15" customWidth="1"/>
    <col min="9" max="16384" width="9.89453125" style="15"/>
  </cols>
  <sheetData>
    <row r="1" spans="1:12" ht="23.55" customHeight="1" x14ac:dyDescent="0.55000000000000004">
      <c r="A1" s="14" t="s">
        <v>93</v>
      </c>
    </row>
    <row r="2" spans="1:12" ht="12.6" customHeight="1" x14ac:dyDescent="0.55000000000000004">
      <c r="A2" s="16"/>
      <c r="B2" s="16"/>
      <c r="C2" s="16"/>
    </row>
    <row r="3" spans="1:12" ht="23.55" customHeight="1" x14ac:dyDescent="0.55000000000000004">
      <c r="A3" s="17" t="s">
        <v>8</v>
      </c>
      <c r="B3" s="18" t="s">
        <v>94</v>
      </c>
      <c r="C3" s="18" t="s">
        <v>95</v>
      </c>
      <c r="D3" s="18" t="s">
        <v>96</v>
      </c>
      <c r="E3" s="18" t="s">
        <v>97</v>
      </c>
      <c r="F3" s="18" t="s">
        <v>98</v>
      </c>
      <c r="H3" s="19" t="s">
        <v>99</v>
      </c>
      <c r="I3" s="20"/>
    </row>
    <row r="4" spans="1:12" ht="23.55" customHeight="1" x14ac:dyDescent="0.55000000000000004">
      <c r="A4" s="21" t="s">
        <v>100</v>
      </c>
      <c r="B4" s="22">
        <v>567</v>
      </c>
      <c r="C4" s="22">
        <v>1125</v>
      </c>
      <c r="D4" s="22">
        <v>860</v>
      </c>
      <c r="E4" s="22">
        <v>798</v>
      </c>
      <c r="F4" s="22"/>
      <c r="H4" s="23"/>
      <c r="I4" s="20"/>
    </row>
    <row r="5" spans="1:12" ht="23.55" customHeight="1" x14ac:dyDescent="0.55000000000000004">
      <c r="A5" s="24" t="s">
        <v>101</v>
      </c>
      <c r="B5" s="25">
        <v>867</v>
      </c>
      <c r="C5" s="25">
        <v>526</v>
      </c>
      <c r="D5" s="25">
        <v>456</v>
      </c>
      <c r="E5" s="25">
        <v>566</v>
      </c>
      <c r="F5" s="25"/>
    </row>
    <row r="6" spans="1:12" ht="23.55" customHeight="1" x14ac:dyDescent="0.55000000000000004">
      <c r="A6" s="26" t="s">
        <v>102</v>
      </c>
      <c r="B6" s="27">
        <v>491</v>
      </c>
      <c r="C6" s="27">
        <v>657</v>
      </c>
      <c r="D6" s="27">
        <v>378</v>
      </c>
      <c r="E6" s="27">
        <v>766</v>
      </c>
      <c r="F6" s="27"/>
    </row>
    <row r="7" spans="1:12" ht="23.55" customHeight="1" x14ac:dyDescent="0.55000000000000004">
      <c r="A7" s="28" t="s">
        <v>98</v>
      </c>
      <c r="B7" s="29"/>
      <c r="C7" s="29"/>
      <c r="D7" s="29"/>
      <c r="E7" s="29"/>
      <c r="F7" s="29"/>
    </row>
    <row r="8" spans="1:12" s="31" customFormat="1" ht="23.55" customHeight="1" x14ac:dyDescent="0.5">
      <c r="A8" s="30"/>
      <c r="B8" s="30"/>
      <c r="C8" s="30"/>
      <c r="D8" s="30"/>
      <c r="E8" s="30"/>
      <c r="F8" s="30"/>
    </row>
    <row r="9" spans="1:12" ht="23.55" customHeight="1" x14ac:dyDescent="0.45">
      <c r="A9" s="17" t="s">
        <v>103</v>
      </c>
      <c r="B9" s="18" t="s">
        <v>94</v>
      </c>
      <c r="C9" s="18" t="s">
        <v>95</v>
      </c>
      <c r="D9" s="18" t="s">
        <v>96</v>
      </c>
      <c r="E9" s="18" t="s">
        <v>97</v>
      </c>
      <c r="F9" s="18" t="s">
        <v>98</v>
      </c>
      <c r="H9" s="31"/>
      <c r="I9" s="31"/>
      <c r="J9" s="31"/>
      <c r="K9" s="31"/>
      <c r="L9" s="31"/>
    </row>
    <row r="10" spans="1:12" ht="23.55" customHeight="1" x14ac:dyDescent="0.45">
      <c r="A10" s="21" t="s">
        <v>100</v>
      </c>
      <c r="B10" s="22">
        <v>367</v>
      </c>
      <c r="C10" s="22">
        <v>925</v>
      </c>
      <c r="D10" s="22">
        <v>660</v>
      </c>
      <c r="E10" s="22">
        <v>598</v>
      </c>
      <c r="F10" s="22"/>
      <c r="H10" s="31"/>
      <c r="I10" s="31"/>
      <c r="J10" s="31"/>
      <c r="K10" s="31"/>
      <c r="L10" s="31"/>
    </row>
    <row r="11" spans="1:12" ht="23.55" customHeight="1" x14ac:dyDescent="0.45">
      <c r="A11" s="24" t="s">
        <v>102</v>
      </c>
      <c r="B11" s="32">
        <v>291</v>
      </c>
      <c r="C11" s="32">
        <v>457</v>
      </c>
      <c r="D11" s="32">
        <v>178</v>
      </c>
      <c r="E11" s="32">
        <v>566</v>
      </c>
      <c r="F11" s="32"/>
      <c r="H11" s="31"/>
      <c r="I11" s="31"/>
      <c r="J11" s="31"/>
      <c r="K11" s="31"/>
      <c r="L11" s="31"/>
    </row>
    <row r="12" spans="1:12" ht="23.55" customHeight="1" x14ac:dyDescent="0.45">
      <c r="A12" s="33" t="s">
        <v>98</v>
      </c>
      <c r="B12" s="34"/>
      <c r="C12" s="34"/>
      <c r="D12" s="34"/>
      <c r="E12" s="34"/>
      <c r="F12" s="34"/>
      <c r="H12" s="31"/>
      <c r="I12" s="31"/>
      <c r="J12" s="31"/>
      <c r="K12" s="31"/>
      <c r="L1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3E38-108A-4F93-9D0C-E8BCBD685DE6}">
  <dimension ref="A1:M219"/>
  <sheetViews>
    <sheetView zoomScaleNormal="100" workbookViewId="0">
      <selection activeCell="E3" sqref="E3"/>
    </sheetView>
  </sheetViews>
  <sheetFormatPr defaultColWidth="8.68359375" defaultRowHeight="14.25" x14ac:dyDescent="0.45"/>
  <cols>
    <col min="1" max="1" width="8.68359375" style="1" customWidth="1"/>
    <col min="2" max="2" width="17.7890625" style="1" bestFit="1" customWidth="1"/>
    <col min="3" max="3" width="12.26171875" style="1" customWidth="1"/>
    <col min="4" max="4" width="11.47265625" style="1" customWidth="1"/>
    <col min="5" max="5" width="12.62890625" style="1" customWidth="1"/>
    <col min="6" max="6" width="9.3125" style="2" customWidth="1"/>
    <col min="7" max="7" width="11.47265625" style="2" customWidth="1"/>
    <col min="8" max="8" width="9.1015625" style="2" customWidth="1"/>
    <col min="9" max="10" width="11.89453125" style="1" customWidth="1"/>
    <col min="11" max="11" width="10.89453125" style="1" customWidth="1"/>
    <col min="12" max="15" width="8.68359375" style="1"/>
    <col min="16" max="16" width="9.62890625" style="1" bestFit="1" customWidth="1"/>
    <col min="17" max="16384" width="8.68359375" style="1"/>
  </cols>
  <sheetData>
    <row r="1" spans="1:13" ht="23.25" x14ac:dyDescent="0.7">
      <c r="A1" s="35" t="s">
        <v>109</v>
      </c>
    </row>
    <row r="3" spans="1:13" ht="14.65" thickBot="1" x14ac:dyDescent="0.5">
      <c r="A3" s="36" t="s">
        <v>105</v>
      </c>
      <c r="B3" s="5">
        <f>SUM(J6:J219)</f>
        <v>141326.2080000001</v>
      </c>
      <c r="D3" s="36" t="s">
        <v>108</v>
      </c>
      <c r="E3" s="37"/>
    </row>
    <row r="5" spans="1:13" s="3" customFormat="1" x14ac:dyDescent="0.45">
      <c r="A5" s="3" t="s">
        <v>73</v>
      </c>
      <c r="B5" s="3" t="s">
        <v>1</v>
      </c>
      <c r="C5" s="3" t="s">
        <v>2</v>
      </c>
      <c r="D5" s="3" t="s">
        <v>74</v>
      </c>
      <c r="E5" s="3" t="s">
        <v>75</v>
      </c>
      <c r="F5" s="5" t="s">
        <v>76</v>
      </c>
      <c r="G5" s="5" t="s">
        <v>77</v>
      </c>
      <c r="H5" s="5" t="s">
        <v>4</v>
      </c>
      <c r="I5" s="3" t="s">
        <v>5</v>
      </c>
      <c r="J5" s="3" t="s">
        <v>6</v>
      </c>
      <c r="K5" s="3" t="s">
        <v>7</v>
      </c>
    </row>
    <row r="6" spans="1:13" x14ac:dyDescent="0.45">
      <c r="A6" s="1">
        <v>644834</v>
      </c>
      <c r="B6" s="1" t="s">
        <v>29</v>
      </c>
      <c r="C6" s="1" t="s">
        <v>48</v>
      </c>
      <c r="D6" s="1" t="s">
        <v>49</v>
      </c>
      <c r="E6" s="1" t="s">
        <v>78</v>
      </c>
      <c r="F6" s="2">
        <v>0.85</v>
      </c>
      <c r="G6" s="2">
        <v>1.02</v>
      </c>
      <c r="H6" s="2">
        <v>1.26</v>
      </c>
      <c r="I6" s="1">
        <v>62</v>
      </c>
      <c r="J6" s="2">
        <f t="shared" ref="J6:J15" si="0">H6*I6</f>
        <v>78.12</v>
      </c>
      <c r="K6" s="1" t="s">
        <v>79</v>
      </c>
      <c r="M6" s="2"/>
    </row>
    <row r="7" spans="1:13" x14ac:dyDescent="0.45">
      <c r="A7" s="1">
        <v>23990986</v>
      </c>
      <c r="B7" s="1" t="s">
        <v>26</v>
      </c>
      <c r="C7" s="1" t="s">
        <v>50</v>
      </c>
      <c r="D7" s="1" t="s">
        <v>49</v>
      </c>
      <c r="E7" s="1" t="s">
        <v>78</v>
      </c>
      <c r="F7" s="2">
        <v>0.89</v>
      </c>
      <c r="G7" s="2">
        <v>1.07</v>
      </c>
      <c r="H7" s="2">
        <v>1.29</v>
      </c>
      <c r="I7" s="1">
        <v>1</v>
      </c>
      <c r="J7" s="2">
        <f t="shared" si="0"/>
        <v>1.29</v>
      </c>
      <c r="K7" s="1" t="s">
        <v>72</v>
      </c>
    </row>
    <row r="8" spans="1:13" x14ac:dyDescent="0.45">
      <c r="A8" s="1">
        <v>24928766</v>
      </c>
      <c r="B8" s="1" t="s">
        <v>29</v>
      </c>
      <c r="C8" s="1" t="s">
        <v>56</v>
      </c>
      <c r="D8" s="1" t="s">
        <v>49</v>
      </c>
      <c r="E8" s="1" t="s">
        <v>78</v>
      </c>
      <c r="F8" s="2">
        <v>6</v>
      </c>
      <c r="G8" s="2">
        <v>7.2</v>
      </c>
      <c r="H8" s="2">
        <v>6.65</v>
      </c>
      <c r="I8" s="1">
        <v>17</v>
      </c>
      <c r="J8" s="2">
        <f t="shared" si="0"/>
        <v>113.05000000000001</v>
      </c>
      <c r="K8" s="1" t="s">
        <v>25</v>
      </c>
    </row>
    <row r="9" spans="1:13" x14ac:dyDescent="0.45">
      <c r="A9" s="1">
        <v>42366779</v>
      </c>
      <c r="B9" s="1" t="s">
        <v>23</v>
      </c>
      <c r="C9" s="1" t="s">
        <v>36</v>
      </c>
      <c r="D9" s="1" t="s">
        <v>33</v>
      </c>
      <c r="E9" s="1" t="s">
        <v>78</v>
      </c>
      <c r="F9" s="2">
        <v>15.65</v>
      </c>
      <c r="G9" s="2">
        <v>18.78</v>
      </c>
      <c r="H9" s="2">
        <v>18.48</v>
      </c>
      <c r="I9" s="1">
        <v>13</v>
      </c>
      <c r="J9" s="2">
        <f t="shared" si="0"/>
        <v>240.24</v>
      </c>
      <c r="K9" s="1" t="s">
        <v>72</v>
      </c>
    </row>
    <row r="10" spans="1:13" x14ac:dyDescent="0.45">
      <c r="A10" s="1">
        <v>53108248</v>
      </c>
      <c r="B10" s="1" t="s">
        <v>26</v>
      </c>
      <c r="C10" s="1" t="s">
        <v>51</v>
      </c>
      <c r="D10" s="1" t="s">
        <v>49</v>
      </c>
      <c r="E10" s="1" t="s">
        <v>78</v>
      </c>
      <c r="F10" s="2">
        <v>2</v>
      </c>
      <c r="G10" s="2">
        <v>2.4</v>
      </c>
      <c r="H10" s="2">
        <v>2.4700000000000002</v>
      </c>
      <c r="I10" s="1">
        <v>108</v>
      </c>
      <c r="J10" s="2">
        <f t="shared" si="0"/>
        <v>266.76000000000005</v>
      </c>
      <c r="K10" s="1" t="s">
        <v>80</v>
      </c>
    </row>
    <row r="11" spans="1:13" x14ac:dyDescent="0.45">
      <c r="A11" s="1">
        <v>55152212</v>
      </c>
      <c r="B11" s="1" t="s">
        <v>29</v>
      </c>
      <c r="C11" s="1" t="s">
        <v>61</v>
      </c>
      <c r="D11" s="1" t="s">
        <v>59</v>
      </c>
      <c r="E11" s="1" t="s">
        <v>81</v>
      </c>
      <c r="F11" s="2">
        <v>2.1</v>
      </c>
      <c r="G11" s="2">
        <v>2.52</v>
      </c>
      <c r="H11" s="2">
        <v>2.96</v>
      </c>
      <c r="I11" s="1">
        <v>199</v>
      </c>
      <c r="J11" s="2">
        <f t="shared" si="0"/>
        <v>589.04</v>
      </c>
      <c r="K11" s="1" t="s">
        <v>37</v>
      </c>
    </row>
    <row r="12" spans="1:13" x14ac:dyDescent="0.45">
      <c r="A12" s="1">
        <v>63545154</v>
      </c>
      <c r="B12" s="1" t="s">
        <v>21</v>
      </c>
      <c r="C12" s="1" t="s">
        <v>53</v>
      </c>
      <c r="D12" s="1" t="s">
        <v>49</v>
      </c>
      <c r="E12" s="1" t="s">
        <v>82</v>
      </c>
      <c r="F12" s="2">
        <v>18</v>
      </c>
      <c r="G12" s="2">
        <v>21.6</v>
      </c>
      <c r="H12" s="2">
        <v>20.47</v>
      </c>
      <c r="I12" s="1">
        <v>96</v>
      </c>
      <c r="J12" s="2">
        <f t="shared" si="0"/>
        <v>1965.12</v>
      </c>
      <c r="K12" s="1" t="s">
        <v>83</v>
      </c>
      <c r="M12" s="8"/>
    </row>
    <row r="13" spans="1:13" x14ac:dyDescent="0.45">
      <c r="A13" s="1">
        <v>64609666</v>
      </c>
      <c r="B13" s="1" t="s">
        <v>29</v>
      </c>
      <c r="C13" s="1" t="s">
        <v>38</v>
      </c>
      <c r="D13" s="1" t="s">
        <v>33</v>
      </c>
      <c r="E13" s="1" t="s">
        <v>78</v>
      </c>
      <c r="F13" s="2">
        <v>2.1</v>
      </c>
      <c r="G13" s="2">
        <v>2.52</v>
      </c>
      <c r="H13" s="2">
        <v>2.93</v>
      </c>
      <c r="I13" s="1">
        <v>164</v>
      </c>
      <c r="J13" s="2">
        <f t="shared" si="0"/>
        <v>480.52000000000004</v>
      </c>
      <c r="K13" s="1" t="s">
        <v>83</v>
      </c>
      <c r="M13" s="8"/>
    </row>
    <row r="14" spans="1:13" x14ac:dyDescent="0.45">
      <c r="A14" s="1">
        <v>71102611</v>
      </c>
      <c r="B14" s="1" t="s">
        <v>29</v>
      </c>
      <c r="C14" s="1" t="s">
        <v>48</v>
      </c>
      <c r="D14" s="1" t="s">
        <v>49</v>
      </c>
      <c r="E14" s="1" t="s">
        <v>78</v>
      </c>
      <c r="F14" s="2">
        <v>0.85</v>
      </c>
      <c r="G14" s="2">
        <v>1.02</v>
      </c>
      <c r="H14" s="2">
        <v>0.91</v>
      </c>
      <c r="I14" s="1">
        <v>70</v>
      </c>
      <c r="J14" s="2">
        <f t="shared" si="0"/>
        <v>63.7</v>
      </c>
      <c r="K14" s="1" t="s">
        <v>57</v>
      </c>
    </row>
    <row r="15" spans="1:13" x14ac:dyDescent="0.45">
      <c r="A15" s="1">
        <v>86973202</v>
      </c>
      <c r="B15" s="1" t="s">
        <v>8</v>
      </c>
      <c r="C15" s="1" t="s">
        <v>36</v>
      </c>
      <c r="D15" s="1" t="s">
        <v>33</v>
      </c>
      <c r="E15" s="1" t="s">
        <v>78</v>
      </c>
      <c r="F15" s="2">
        <v>15.65</v>
      </c>
      <c r="G15" s="2">
        <v>18.78</v>
      </c>
      <c r="H15" s="2">
        <v>17.57</v>
      </c>
      <c r="I15" s="1">
        <v>131</v>
      </c>
      <c r="J15" s="2">
        <f t="shared" si="0"/>
        <v>2301.67</v>
      </c>
      <c r="K15" s="1" t="s">
        <v>57</v>
      </c>
    </row>
    <row r="16" spans="1:13" x14ac:dyDescent="0.45">
      <c r="A16" s="1">
        <v>86973202</v>
      </c>
      <c r="B16" s="1" t="s">
        <v>8</v>
      </c>
      <c r="C16" s="1" t="s">
        <v>36</v>
      </c>
      <c r="D16" s="1" t="s">
        <v>33</v>
      </c>
      <c r="E16" s="1" t="s">
        <v>78</v>
      </c>
      <c r="F16" s="2">
        <v>15.65</v>
      </c>
      <c r="G16" s="2">
        <v>18.78</v>
      </c>
      <c r="H16" s="2">
        <v>17.57</v>
      </c>
      <c r="I16" s="1">
        <v>131</v>
      </c>
      <c r="J16" s="2">
        <v>2301.67</v>
      </c>
      <c r="K16" s="1" t="s">
        <v>57</v>
      </c>
    </row>
    <row r="17" spans="1:11" x14ac:dyDescent="0.45">
      <c r="A17" s="1">
        <v>95047456</v>
      </c>
      <c r="B17" s="1" t="s">
        <v>14</v>
      </c>
      <c r="C17" s="1" t="s">
        <v>35</v>
      </c>
      <c r="D17" s="1" t="s">
        <v>33</v>
      </c>
      <c r="E17" s="1" t="s">
        <v>78</v>
      </c>
      <c r="F17" s="2">
        <v>3.5</v>
      </c>
      <c r="G17" s="2">
        <v>4.2</v>
      </c>
      <c r="H17" s="2">
        <v>4.9800000000000004</v>
      </c>
      <c r="I17" s="1">
        <v>169</v>
      </c>
      <c r="J17" s="2">
        <f t="shared" ref="J17:J26" si="1">H17*I17</f>
        <v>841.62000000000012</v>
      </c>
      <c r="K17" s="1" t="s">
        <v>84</v>
      </c>
    </row>
    <row r="18" spans="1:11" x14ac:dyDescent="0.45">
      <c r="A18" s="1">
        <v>102889940</v>
      </c>
      <c r="B18" s="1" t="s">
        <v>31</v>
      </c>
      <c r="C18" s="1" t="s">
        <v>48</v>
      </c>
      <c r="D18" s="1" t="s">
        <v>49</v>
      </c>
      <c r="E18" s="1" t="s">
        <v>78</v>
      </c>
      <c r="F18" s="2">
        <v>0.85</v>
      </c>
      <c r="G18" s="2">
        <v>1.02</v>
      </c>
      <c r="H18" s="2">
        <v>1.26</v>
      </c>
      <c r="I18" s="1">
        <v>106</v>
      </c>
      <c r="J18" s="2">
        <f t="shared" si="1"/>
        <v>133.56</v>
      </c>
      <c r="K18" s="1" t="s">
        <v>25</v>
      </c>
    </row>
    <row r="19" spans="1:11" x14ac:dyDescent="0.45">
      <c r="A19" s="1">
        <v>103917196</v>
      </c>
      <c r="B19" s="1" t="s">
        <v>31</v>
      </c>
      <c r="C19" s="1" t="s">
        <v>50</v>
      </c>
      <c r="D19" s="1" t="s">
        <v>49</v>
      </c>
      <c r="E19" s="1" t="s">
        <v>78</v>
      </c>
      <c r="F19" s="2">
        <v>0.89</v>
      </c>
      <c r="G19" s="2">
        <v>1.07</v>
      </c>
      <c r="H19" s="2">
        <v>1.27</v>
      </c>
      <c r="I19" s="1">
        <v>186</v>
      </c>
      <c r="J19" s="2">
        <f t="shared" si="1"/>
        <v>236.22</v>
      </c>
      <c r="K19" s="1" t="s">
        <v>28</v>
      </c>
    </row>
    <row r="20" spans="1:11" x14ac:dyDescent="0.45">
      <c r="A20" s="1">
        <v>124402443</v>
      </c>
      <c r="B20" s="1" t="s">
        <v>39</v>
      </c>
      <c r="C20" s="1" t="s">
        <v>67</v>
      </c>
      <c r="D20" s="1" t="s">
        <v>68</v>
      </c>
      <c r="E20" s="1" t="s">
        <v>78</v>
      </c>
      <c r="F20" s="2">
        <v>1.1499999999999999</v>
      </c>
      <c r="G20" s="2">
        <v>1.38</v>
      </c>
      <c r="H20" s="2">
        <v>1.46</v>
      </c>
      <c r="I20" s="1">
        <v>189</v>
      </c>
      <c r="J20" s="2">
        <f t="shared" si="1"/>
        <v>275.94</v>
      </c>
      <c r="K20" s="1" t="s">
        <v>40</v>
      </c>
    </row>
    <row r="21" spans="1:11" x14ac:dyDescent="0.45">
      <c r="A21" s="1">
        <v>124787633</v>
      </c>
      <c r="B21" s="1" t="s">
        <v>29</v>
      </c>
      <c r="C21" s="1" t="s">
        <v>12</v>
      </c>
      <c r="D21" s="1" t="s">
        <v>10</v>
      </c>
      <c r="E21" s="1" t="s">
        <v>78</v>
      </c>
      <c r="F21" s="2">
        <v>2.5</v>
      </c>
      <c r="G21" s="2">
        <v>3</v>
      </c>
      <c r="H21" s="2">
        <v>2.6720000000000002</v>
      </c>
      <c r="I21" s="1">
        <v>74</v>
      </c>
      <c r="J21" s="2">
        <f t="shared" si="1"/>
        <v>197.72800000000001</v>
      </c>
      <c r="K21" s="1" t="s">
        <v>84</v>
      </c>
    </row>
    <row r="22" spans="1:11" x14ac:dyDescent="0.45">
      <c r="A22" s="1">
        <v>126881633</v>
      </c>
      <c r="B22" s="1" t="s">
        <v>27</v>
      </c>
      <c r="C22" s="1" t="s">
        <v>66</v>
      </c>
      <c r="D22" s="1" t="s">
        <v>63</v>
      </c>
      <c r="E22" s="1" t="s">
        <v>82</v>
      </c>
      <c r="F22" s="2">
        <v>10</v>
      </c>
      <c r="G22" s="2">
        <v>12</v>
      </c>
      <c r="H22" s="2">
        <v>12.52</v>
      </c>
      <c r="I22" s="1">
        <v>55</v>
      </c>
      <c r="J22" s="2">
        <f t="shared" si="1"/>
        <v>688.6</v>
      </c>
      <c r="K22" s="1" t="s">
        <v>57</v>
      </c>
    </row>
    <row r="23" spans="1:11" x14ac:dyDescent="0.45">
      <c r="A23" s="1">
        <v>131834201</v>
      </c>
      <c r="B23" s="1" t="s">
        <v>19</v>
      </c>
      <c r="C23" s="1" t="s">
        <v>36</v>
      </c>
      <c r="D23" s="1" t="s">
        <v>33</v>
      </c>
      <c r="E23" s="1" t="s">
        <v>78</v>
      </c>
      <c r="F23" s="2">
        <v>15.65</v>
      </c>
      <c r="G23" s="2">
        <v>18.78</v>
      </c>
      <c r="H23" s="2">
        <v>18.920000000000002</v>
      </c>
      <c r="I23" s="1">
        <v>110</v>
      </c>
      <c r="J23" s="2">
        <f t="shared" si="1"/>
        <v>2081.2000000000003</v>
      </c>
      <c r="K23" s="1" t="s">
        <v>40</v>
      </c>
    </row>
    <row r="24" spans="1:11" x14ac:dyDescent="0.45">
      <c r="A24" s="1">
        <v>132702173</v>
      </c>
      <c r="B24" s="1" t="s">
        <v>14</v>
      </c>
      <c r="C24" s="1" t="s">
        <v>53</v>
      </c>
      <c r="D24" s="1" t="s">
        <v>49</v>
      </c>
      <c r="E24" s="1" t="s">
        <v>82</v>
      </c>
      <c r="F24" s="2">
        <v>18</v>
      </c>
      <c r="G24" s="2">
        <v>21.6</v>
      </c>
      <c r="H24" s="2">
        <v>23.84</v>
      </c>
      <c r="I24" s="1">
        <v>25</v>
      </c>
      <c r="J24" s="2">
        <f t="shared" si="1"/>
        <v>596</v>
      </c>
      <c r="K24" s="1" t="s">
        <v>46</v>
      </c>
    </row>
    <row r="25" spans="1:11" x14ac:dyDescent="0.45">
      <c r="A25" s="1">
        <v>132940819</v>
      </c>
      <c r="B25" s="1" t="s">
        <v>31</v>
      </c>
      <c r="C25" s="1" t="s">
        <v>58</v>
      </c>
      <c r="D25" s="1" t="s">
        <v>59</v>
      </c>
      <c r="E25" s="1" t="s">
        <v>81</v>
      </c>
      <c r="F25" s="2">
        <v>2.2000000000000002</v>
      </c>
      <c r="G25" s="2">
        <v>2.64</v>
      </c>
      <c r="H25" s="2">
        <v>3.07</v>
      </c>
      <c r="I25" s="1">
        <v>161</v>
      </c>
      <c r="J25" s="2">
        <f t="shared" si="1"/>
        <v>494.27</v>
      </c>
      <c r="K25" s="1" t="s">
        <v>46</v>
      </c>
    </row>
    <row r="26" spans="1:11" x14ac:dyDescent="0.45">
      <c r="A26" s="1">
        <v>144895163</v>
      </c>
      <c r="B26" s="1" t="s">
        <v>8</v>
      </c>
      <c r="C26" s="1" t="s">
        <v>67</v>
      </c>
      <c r="D26" s="1" t="s">
        <v>68</v>
      </c>
      <c r="E26" s="1" t="s">
        <v>78</v>
      </c>
      <c r="F26" s="2">
        <v>1.1499999999999999</v>
      </c>
      <c r="G26" s="2">
        <v>1.38</v>
      </c>
      <c r="H26" s="2">
        <v>1.28</v>
      </c>
      <c r="I26" s="1">
        <v>45</v>
      </c>
      <c r="J26" s="2">
        <f t="shared" si="1"/>
        <v>57.6</v>
      </c>
      <c r="K26" s="1" t="s">
        <v>37</v>
      </c>
    </row>
    <row r="27" spans="1:11" x14ac:dyDescent="0.45">
      <c r="A27" s="1">
        <v>144895163</v>
      </c>
      <c r="B27" s="1" t="s">
        <v>8</v>
      </c>
      <c r="C27" s="1" t="s">
        <v>67</v>
      </c>
      <c r="D27" s="1" t="s">
        <v>68</v>
      </c>
      <c r="E27" s="1" t="s">
        <v>78</v>
      </c>
      <c r="F27" s="2">
        <v>1.1499999999999999</v>
      </c>
      <c r="G27" s="2">
        <v>1.38</v>
      </c>
      <c r="H27" s="2">
        <v>1.28</v>
      </c>
      <c r="I27" s="1">
        <v>45</v>
      </c>
      <c r="J27" s="2">
        <v>57.6</v>
      </c>
      <c r="K27" s="1" t="s">
        <v>37</v>
      </c>
    </row>
    <row r="28" spans="1:11" x14ac:dyDescent="0.45">
      <c r="A28" s="1">
        <v>145480781</v>
      </c>
      <c r="B28" s="1" t="s">
        <v>26</v>
      </c>
      <c r="C28" s="1" t="s">
        <v>36</v>
      </c>
      <c r="D28" s="1" t="s">
        <v>33</v>
      </c>
      <c r="E28" s="1" t="s">
        <v>78</v>
      </c>
      <c r="F28" s="2">
        <v>15.65</v>
      </c>
      <c r="G28" s="2">
        <v>18.78</v>
      </c>
      <c r="H28" s="2">
        <v>19.149999999999999</v>
      </c>
      <c r="I28" s="1">
        <v>88</v>
      </c>
      <c r="J28" s="2">
        <f>H28*I28</f>
        <v>1685.1999999999998</v>
      </c>
      <c r="K28" s="1" t="s">
        <v>57</v>
      </c>
    </row>
    <row r="29" spans="1:11" x14ac:dyDescent="0.45">
      <c r="A29" s="1">
        <v>146089982</v>
      </c>
      <c r="B29" s="1" t="s">
        <v>8</v>
      </c>
      <c r="C29" s="1" t="s">
        <v>43</v>
      </c>
      <c r="D29" s="1" t="s">
        <v>44</v>
      </c>
      <c r="E29" s="1" t="s">
        <v>82</v>
      </c>
      <c r="F29" s="2">
        <v>4</v>
      </c>
      <c r="G29" s="2">
        <v>4.8</v>
      </c>
      <c r="H29" s="2">
        <v>5.98</v>
      </c>
      <c r="I29" s="1">
        <v>55</v>
      </c>
      <c r="J29" s="2">
        <f>H29*I29</f>
        <v>328.90000000000003</v>
      </c>
      <c r="K29" s="1" t="s">
        <v>72</v>
      </c>
    </row>
    <row r="30" spans="1:11" x14ac:dyDescent="0.45">
      <c r="A30" s="1">
        <v>146089982</v>
      </c>
      <c r="B30" s="1" t="s">
        <v>8</v>
      </c>
      <c r="C30" s="1" t="s">
        <v>43</v>
      </c>
      <c r="D30" s="1" t="s">
        <v>44</v>
      </c>
      <c r="E30" s="1" t="s">
        <v>82</v>
      </c>
      <c r="F30" s="2">
        <v>4</v>
      </c>
      <c r="G30" s="2">
        <v>4.8</v>
      </c>
      <c r="H30" s="2">
        <v>5.98</v>
      </c>
      <c r="I30" s="1">
        <v>55</v>
      </c>
      <c r="J30" s="2">
        <v>328.90000000000003</v>
      </c>
      <c r="K30" s="1" t="s">
        <v>72</v>
      </c>
    </row>
    <row r="31" spans="1:11" x14ac:dyDescent="0.45">
      <c r="A31" s="1">
        <v>148935790</v>
      </c>
      <c r="B31" s="1" t="s">
        <v>14</v>
      </c>
      <c r="C31" s="1" t="s">
        <v>66</v>
      </c>
      <c r="D31" s="1" t="s">
        <v>63</v>
      </c>
      <c r="E31" s="1" t="s">
        <v>82</v>
      </c>
      <c r="F31" s="2">
        <v>10</v>
      </c>
      <c r="G31" s="2">
        <v>12</v>
      </c>
      <c r="H31" s="2">
        <v>11.66</v>
      </c>
      <c r="I31" s="1">
        <v>71</v>
      </c>
      <c r="J31" s="2">
        <f>H31*I31</f>
        <v>827.86</v>
      </c>
      <c r="K31" s="1" t="s">
        <v>84</v>
      </c>
    </row>
    <row r="32" spans="1:11" x14ac:dyDescent="0.45">
      <c r="A32" s="1">
        <v>151438681</v>
      </c>
      <c r="B32" s="1" t="s">
        <v>31</v>
      </c>
      <c r="C32" s="1" t="s">
        <v>62</v>
      </c>
      <c r="D32" s="1" t="s">
        <v>63</v>
      </c>
      <c r="E32" s="1" t="s">
        <v>82</v>
      </c>
      <c r="F32" s="2">
        <v>15</v>
      </c>
      <c r="G32" s="2">
        <v>18</v>
      </c>
      <c r="H32" s="2">
        <v>20.3</v>
      </c>
      <c r="I32" s="1">
        <v>157</v>
      </c>
      <c r="J32" s="2">
        <f>H32*I32</f>
        <v>3187.1</v>
      </c>
      <c r="K32" s="1" t="s">
        <v>72</v>
      </c>
    </row>
    <row r="33" spans="1:11" x14ac:dyDescent="0.45">
      <c r="A33" s="1">
        <v>163950200</v>
      </c>
      <c r="B33" s="1" t="s">
        <v>29</v>
      </c>
      <c r="C33" s="1" t="s">
        <v>52</v>
      </c>
      <c r="D33" s="1" t="s">
        <v>49</v>
      </c>
      <c r="E33" s="1" t="s">
        <v>78</v>
      </c>
      <c r="F33" s="2">
        <v>1.2</v>
      </c>
      <c r="G33" s="2">
        <v>1.44</v>
      </c>
      <c r="H33" s="2">
        <v>1.56</v>
      </c>
      <c r="I33" s="1">
        <v>67</v>
      </c>
      <c r="J33" s="2">
        <f>H33*I33</f>
        <v>104.52000000000001</v>
      </c>
      <c r="K33" s="1" t="s">
        <v>85</v>
      </c>
    </row>
    <row r="34" spans="1:11" x14ac:dyDescent="0.45">
      <c r="A34" s="1">
        <v>184729478</v>
      </c>
      <c r="B34" s="1" t="s">
        <v>8</v>
      </c>
      <c r="C34" s="1" t="s">
        <v>9</v>
      </c>
      <c r="D34" s="1" t="s">
        <v>10</v>
      </c>
      <c r="E34" s="1" t="s">
        <v>78</v>
      </c>
      <c r="F34" s="2">
        <v>3</v>
      </c>
      <c r="G34" s="2">
        <v>3.6</v>
      </c>
      <c r="H34" s="2">
        <v>3.97</v>
      </c>
      <c r="I34" s="1">
        <v>116</v>
      </c>
      <c r="J34" s="2">
        <f>H34*I34</f>
        <v>460.52000000000004</v>
      </c>
      <c r="K34" s="1" t="s">
        <v>25</v>
      </c>
    </row>
    <row r="35" spans="1:11" x14ac:dyDescent="0.45">
      <c r="A35" s="1">
        <v>184729478</v>
      </c>
      <c r="B35" s="1" t="s">
        <v>8</v>
      </c>
      <c r="C35" s="1" t="s">
        <v>9</v>
      </c>
      <c r="D35" s="1" t="s">
        <v>10</v>
      </c>
      <c r="E35" s="1" t="s">
        <v>78</v>
      </c>
      <c r="F35" s="2">
        <v>3</v>
      </c>
      <c r="G35" s="2">
        <v>3.6</v>
      </c>
      <c r="H35" s="2">
        <v>3.97</v>
      </c>
      <c r="I35" s="1">
        <v>116</v>
      </c>
      <c r="J35" s="2">
        <v>460.52000000000004</v>
      </c>
      <c r="K35" s="1" t="s">
        <v>25</v>
      </c>
    </row>
    <row r="36" spans="1:11" x14ac:dyDescent="0.45">
      <c r="A36" s="1">
        <v>187501738</v>
      </c>
      <c r="B36" s="1" t="s">
        <v>21</v>
      </c>
      <c r="C36" s="1" t="s">
        <v>60</v>
      </c>
      <c r="D36" s="1" t="s">
        <v>59</v>
      </c>
      <c r="E36" s="1" t="s">
        <v>81</v>
      </c>
      <c r="F36" s="2">
        <v>2</v>
      </c>
      <c r="G36" s="2">
        <v>2.4</v>
      </c>
      <c r="H36" s="2">
        <v>2.2799999999999998</v>
      </c>
      <c r="I36" s="1">
        <v>95</v>
      </c>
      <c r="J36" s="2">
        <f t="shared" ref="J36:J69" si="2">H36*I36</f>
        <v>216.6</v>
      </c>
      <c r="K36" s="1" t="s">
        <v>40</v>
      </c>
    </row>
    <row r="37" spans="1:11" x14ac:dyDescent="0.45">
      <c r="A37" s="1">
        <v>204958376</v>
      </c>
      <c r="B37" s="1" t="s">
        <v>27</v>
      </c>
      <c r="C37" s="1" t="s">
        <v>35</v>
      </c>
      <c r="D37" s="1" t="s">
        <v>33</v>
      </c>
      <c r="E37" s="1" t="s">
        <v>78</v>
      </c>
      <c r="F37" s="2">
        <v>3.5</v>
      </c>
      <c r="G37" s="2">
        <v>4.2</v>
      </c>
      <c r="H37" s="2">
        <v>5.19</v>
      </c>
      <c r="I37" s="1">
        <v>3</v>
      </c>
      <c r="J37" s="2">
        <f t="shared" si="2"/>
        <v>15.57</v>
      </c>
      <c r="K37" s="1" t="s">
        <v>37</v>
      </c>
    </row>
    <row r="38" spans="1:11" x14ac:dyDescent="0.45">
      <c r="A38" s="1">
        <v>205493643</v>
      </c>
      <c r="B38" s="1" t="s">
        <v>23</v>
      </c>
      <c r="C38" s="1" t="s">
        <v>15</v>
      </c>
      <c r="D38" s="1" t="s">
        <v>10</v>
      </c>
      <c r="E38" s="1" t="s">
        <v>78</v>
      </c>
      <c r="F38" s="2">
        <v>5</v>
      </c>
      <c r="G38" s="2">
        <v>6</v>
      </c>
      <c r="H38" s="2">
        <v>6.76</v>
      </c>
      <c r="I38" s="1">
        <v>7</v>
      </c>
      <c r="J38" s="2">
        <f t="shared" si="2"/>
        <v>47.32</v>
      </c>
      <c r="K38" s="1" t="s">
        <v>79</v>
      </c>
    </row>
    <row r="39" spans="1:11" x14ac:dyDescent="0.45">
      <c r="A39" s="1">
        <v>208083900</v>
      </c>
      <c r="B39" s="1" t="s">
        <v>14</v>
      </c>
      <c r="C39" s="1" t="s">
        <v>69</v>
      </c>
      <c r="D39" s="1" t="s">
        <v>68</v>
      </c>
      <c r="E39" s="1" t="s">
        <v>82</v>
      </c>
      <c r="F39" s="2">
        <v>6.22</v>
      </c>
      <c r="G39" s="2">
        <v>7.46</v>
      </c>
      <c r="H39" s="2">
        <v>8.68</v>
      </c>
      <c r="I39" s="1">
        <v>146</v>
      </c>
      <c r="J39" s="2">
        <f t="shared" si="2"/>
        <v>1267.28</v>
      </c>
      <c r="K39" s="1" t="s">
        <v>57</v>
      </c>
    </row>
    <row r="40" spans="1:11" x14ac:dyDescent="0.45">
      <c r="A40" s="1">
        <v>221339289</v>
      </c>
      <c r="B40" s="1" t="s">
        <v>21</v>
      </c>
      <c r="C40" s="1" t="s">
        <v>65</v>
      </c>
      <c r="D40" s="1" t="s">
        <v>63</v>
      </c>
      <c r="E40" s="1" t="s">
        <v>82</v>
      </c>
      <c r="F40" s="2">
        <v>18</v>
      </c>
      <c r="G40" s="2">
        <v>21.6</v>
      </c>
      <c r="H40" s="2">
        <v>21</v>
      </c>
      <c r="I40" s="1">
        <v>101</v>
      </c>
      <c r="J40" s="2">
        <f t="shared" si="2"/>
        <v>2121</v>
      </c>
      <c r="K40" s="1" t="s">
        <v>28</v>
      </c>
    </row>
    <row r="41" spans="1:11" x14ac:dyDescent="0.45">
      <c r="A41" s="1">
        <v>225381209</v>
      </c>
      <c r="B41" s="1" t="s">
        <v>27</v>
      </c>
      <c r="C41" s="1" t="s">
        <v>54</v>
      </c>
      <c r="D41" s="1" t="s">
        <v>49</v>
      </c>
      <c r="E41" s="1" t="s">
        <v>78</v>
      </c>
      <c r="F41" s="2">
        <v>1</v>
      </c>
      <c r="G41" s="2">
        <v>1.2</v>
      </c>
      <c r="H41" s="2">
        <v>1.24</v>
      </c>
      <c r="I41" s="1">
        <v>94</v>
      </c>
      <c r="J41" s="2">
        <f t="shared" si="2"/>
        <v>116.56</v>
      </c>
      <c r="K41" s="1" t="s">
        <v>40</v>
      </c>
    </row>
    <row r="42" spans="1:11" x14ac:dyDescent="0.45">
      <c r="A42" s="1">
        <v>225553072</v>
      </c>
      <c r="B42" s="1" t="s">
        <v>19</v>
      </c>
      <c r="C42" s="1" t="s">
        <v>66</v>
      </c>
      <c r="D42" s="1" t="s">
        <v>63</v>
      </c>
      <c r="E42" s="1" t="s">
        <v>82</v>
      </c>
      <c r="F42" s="2">
        <v>10</v>
      </c>
      <c r="G42" s="2">
        <v>12</v>
      </c>
      <c r="H42" s="2">
        <v>12.81</v>
      </c>
      <c r="I42" s="1">
        <v>187</v>
      </c>
      <c r="J42" s="2">
        <f t="shared" si="2"/>
        <v>2395.4700000000003</v>
      </c>
      <c r="K42" s="1" t="s">
        <v>25</v>
      </c>
    </row>
    <row r="43" spans="1:11" x14ac:dyDescent="0.45">
      <c r="A43" s="1">
        <v>225622923</v>
      </c>
      <c r="B43" s="1" t="s">
        <v>19</v>
      </c>
      <c r="C43" s="1" t="s">
        <v>35</v>
      </c>
      <c r="D43" s="1" t="s">
        <v>33</v>
      </c>
      <c r="E43" s="1" t="s">
        <v>78</v>
      </c>
      <c r="F43" s="2">
        <v>3.5</v>
      </c>
      <c r="G43" s="2">
        <v>4.2</v>
      </c>
      <c r="H43" s="2">
        <v>4.4800000000000004</v>
      </c>
      <c r="I43" s="1">
        <v>130</v>
      </c>
      <c r="J43" s="2">
        <f t="shared" si="2"/>
        <v>582.40000000000009</v>
      </c>
      <c r="K43" s="1" t="s">
        <v>84</v>
      </c>
    </row>
    <row r="44" spans="1:11" x14ac:dyDescent="0.45">
      <c r="A44" s="1">
        <v>229248988</v>
      </c>
      <c r="B44" s="1" t="s">
        <v>39</v>
      </c>
      <c r="C44" s="1" t="s">
        <v>71</v>
      </c>
      <c r="D44" s="1" t="s">
        <v>68</v>
      </c>
      <c r="E44" s="1" t="s">
        <v>78</v>
      </c>
      <c r="F44" s="2">
        <v>0.8</v>
      </c>
      <c r="G44" s="2">
        <v>0.96</v>
      </c>
      <c r="H44" s="2">
        <v>1.17</v>
      </c>
      <c r="I44" s="1">
        <v>142</v>
      </c>
      <c r="J44" s="2">
        <f t="shared" si="2"/>
        <v>166.14</v>
      </c>
      <c r="K44" s="1" t="s">
        <v>79</v>
      </c>
    </row>
    <row r="45" spans="1:11" x14ac:dyDescent="0.45">
      <c r="A45" s="1">
        <v>229419830</v>
      </c>
      <c r="B45" s="1" t="s">
        <v>31</v>
      </c>
      <c r="C45" s="1" t="s">
        <v>58</v>
      </c>
      <c r="D45" s="1" t="s">
        <v>59</v>
      </c>
      <c r="E45" s="1" t="s">
        <v>81</v>
      </c>
      <c r="F45" s="2">
        <v>2.2000000000000002</v>
      </c>
      <c r="G45" s="2">
        <v>2.64</v>
      </c>
      <c r="H45" s="2">
        <v>2.84</v>
      </c>
      <c r="I45" s="1">
        <v>121</v>
      </c>
      <c r="J45" s="2">
        <f t="shared" si="2"/>
        <v>343.64</v>
      </c>
      <c r="K45" s="1" t="s">
        <v>79</v>
      </c>
    </row>
    <row r="46" spans="1:11" x14ac:dyDescent="0.45">
      <c r="A46" s="1">
        <v>233478760</v>
      </c>
      <c r="B46" s="1" t="s">
        <v>27</v>
      </c>
      <c r="C46" s="1" t="s">
        <v>35</v>
      </c>
      <c r="D46" s="1" t="s">
        <v>33</v>
      </c>
      <c r="E46" s="1" t="s">
        <v>78</v>
      </c>
      <c r="F46" s="2">
        <v>3.5</v>
      </c>
      <c r="G46" s="2">
        <v>4.2</v>
      </c>
      <c r="H46" s="2">
        <v>3.98</v>
      </c>
      <c r="I46" s="1">
        <v>95</v>
      </c>
      <c r="J46" s="2">
        <f t="shared" si="2"/>
        <v>378.1</v>
      </c>
      <c r="K46" s="1" t="s">
        <v>72</v>
      </c>
    </row>
    <row r="47" spans="1:11" x14ac:dyDescent="0.45">
      <c r="A47" s="1">
        <v>237084124</v>
      </c>
      <c r="B47" s="1" t="s">
        <v>23</v>
      </c>
      <c r="C47" s="1" t="s">
        <v>35</v>
      </c>
      <c r="D47" s="1" t="s">
        <v>33</v>
      </c>
      <c r="E47" s="1" t="s">
        <v>78</v>
      </c>
      <c r="F47" s="2">
        <v>3.5</v>
      </c>
      <c r="G47" s="2">
        <v>4.2</v>
      </c>
      <c r="H47" s="2">
        <v>3.92</v>
      </c>
      <c r="I47" s="1">
        <v>200</v>
      </c>
      <c r="J47" s="2">
        <f t="shared" si="2"/>
        <v>784</v>
      </c>
      <c r="K47" s="1" t="s">
        <v>84</v>
      </c>
    </row>
    <row r="48" spans="1:11" x14ac:dyDescent="0.45">
      <c r="A48" s="1">
        <v>242550255</v>
      </c>
      <c r="B48" s="1" t="s">
        <v>14</v>
      </c>
      <c r="C48" s="1" t="s">
        <v>15</v>
      </c>
      <c r="D48" s="1" t="s">
        <v>10</v>
      </c>
      <c r="E48" s="1" t="s">
        <v>78</v>
      </c>
      <c r="F48" s="2">
        <v>5</v>
      </c>
      <c r="G48" s="2">
        <v>6</v>
      </c>
      <c r="H48" s="2">
        <v>6.98</v>
      </c>
      <c r="I48" s="1">
        <v>6</v>
      </c>
      <c r="J48" s="2">
        <f t="shared" si="2"/>
        <v>41.88</v>
      </c>
      <c r="K48" s="1" t="s">
        <v>72</v>
      </c>
    </row>
    <row r="49" spans="1:11" x14ac:dyDescent="0.45">
      <c r="A49" s="1">
        <v>243665963</v>
      </c>
      <c r="B49" s="1" t="s">
        <v>14</v>
      </c>
      <c r="C49" s="1" t="s">
        <v>17</v>
      </c>
      <c r="D49" s="1" t="s">
        <v>10</v>
      </c>
      <c r="E49" s="1" t="s">
        <v>78</v>
      </c>
      <c r="F49" s="2">
        <v>2.8</v>
      </c>
      <c r="G49" s="2">
        <v>3.36</v>
      </c>
      <c r="H49" s="2">
        <v>3.14</v>
      </c>
      <c r="I49" s="1">
        <v>83</v>
      </c>
      <c r="J49" s="2">
        <f t="shared" si="2"/>
        <v>260.62</v>
      </c>
      <c r="K49" s="1" t="s">
        <v>72</v>
      </c>
    </row>
    <row r="50" spans="1:11" x14ac:dyDescent="0.45">
      <c r="A50" s="1">
        <v>247989986</v>
      </c>
      <c r="B50" s="1" t="s">
        <v>21</v>
      </c>
      <c r="C50" s="1" t="s">
        <v>56</v>
      </c>
      <c r="D50" s="1" t="s">
        <v>49</v>
      </c>
      <c r="E50" s="1" t="s">
        <v>78</v>
      </c>
      <c r="F50" s="2">
        <v>6</v>
      </c>
      <c r="G50" s="2">
        <v>7.2</v>
      </c>
      <c r="H50" s="2">
        <v>8.9</v>
      </c>
      <c r="I50" s="1">
        <v>108</v>
      </c>
      <c r="J50" s="2">
        <f t="shared" si="2"/>
        <v>961.2</v>
      </c>
      <c r="K50" s="1" t="s">
        <v>25</v>
      </c>
    </row>
    <row r="51" spans="1:11" x14ac:dyDescent="0.45">
      <c r="A51" s="1">
        <v>252821347</v>
      </c>
      <c r="B51" s="1" t="s">
        <v>14</v>
      </c>
      <c r="C51" s="1" t="s">
        <v>69</v>
      </c>
      <c r="D51" s="1" t="s">
        <v>68</v>
      </c>
      <c r="E51" s="1" t="s">
        <v>82</v>
      </c>
      <c r="F51" s="2">
        <v>6.22</v>
      </c>
      <c r="G51" s="2">
        <v>7.46</v>
      </c>
      <c r="H51" s="2">
        <v>9.2100000000000009</v>
      </c>
      <c r="I51" s="1">
        <v>9</v>
      </c>
      <c r="J51" s="2">
        <f t="shared" si="2"/>
        <v>82.890000000000015</v>
      </c>
      <c r="K51" s="1" t="s">
        <v>46</v>
      </c>
    </row>
    <row r="52" spans="1:11" x14ac:dyDescent="0.45">
      <c r="A52" s="1">
        <v>259196729</v>
      </c>
      <c r="B52" s="1" t="s">
        <v>26</v>
      </c>
      <c r="C52" s="1" t="s">
        <v>38</v>
      </c>
      <c r="D52" s="1" t="s">
        <v>33</v>
      </c>
      <c r="E52" s="1" t="s">
        <v>78</v>
      </c>
      <c r="F52" s="2">
        <v>2.1</v>
      </c>
      <c r="G52" s="2">
        <v>2.52</v>
      </c>
      <c r="H52" s="2">
        <v>2.98</v>
      </c>
      <c r="I52" s="1">
        <v>72</v>
      </c>
      <c r="J52" s="2">
        <f t="shared" si="2"/>
        <v>214.56</v>
      </c>
      <c r="K52" s="1" t="s">
        <v>28</v>
      </c>
    </row>
    <row r="53" spans="1:11" x14ac:dyDescent="0.45">
      <c r="A53" s="1">
        <v>259270750</v>
      </c>
      <c r="B53" s="1" t="s">
        <v>14</v>
      </c>
      <c r="C53" s="1" t="s">
        <v>56</v>
      </c>
      <c r="D53" s="1" t="s">
        <v>49</v>
      </c>
      <c r="E53" s="1" t="s">
        <v>78</v>
      </c>
      <c r="F53" s="2">
        <v>6</v>
      </c>
      <c r="G53" s="2">
        <v>7.2</v>
      </c>
      <c r="H53" s="2">
        <v>8.4600000000000009</v>
      </c>
      <c r="I53" s="1">
        <v>171</v>
      </c>
      <c r="J53" s="2">
        <f t="shared" si="2"/>
        <v>1446.66</v>
      </c>
      <c r="K53" s="1" t="s">
        <v>37</v>
      </c>
    </row>
    <row r="54" spans="1:11" x14ac:dyDescent="0.45">
      <c r="A54" s="1">
        <v>275891770</v>
      </c>
      <c r="B54" s="1" t="s">
        <v>26</v>
      </c>
      <c r="C54" s="1" t="s">
        <v>45</v>
      </c>
      <c r="D54" s="1" t="s">
        <v>44</v>
      </c>
      <c r="E54" s="1" t="s">
        <v>82</v>
      </c>
      <c r="F54" s="2">
        <v>4.5</v>
      </c>
      <c r="G54" s="2">
        <v>5.76</v>
      </c>
      <c r="H54" s="2">
        <v>6.01</v>
      </c>
      <c r="I54" s="1">
        <v>81</v>
      </c>
      <c r="J54" s="2">
        <f t="shared" si="2"/>
        <v>486.81</v>
      </c>
      <c r="K54" s="1" t="s">
        <v>80</v>
      </c>
    </row>
    <row r="55" spans="1:11" x14ac:dyDescent="0.45">
      <c r="A55" s="1">
        <v>277361091</v>
      </c>
      <c r="B55" s="1" t="s">
        <v>26</v>
      </c>
      <c r="C55" s="1" t="s">
        <v>60</v>
      </c>
      <c r="D55" s="1" t="s">
        <v>59</v>
      </c>
      <c r="E55" s="1" t="s">
        <v>81</v>
      </c>
      <c r="F55" s="2">
        <v>2</v>
      </c>
      <c r="G55" s="2">
        <v>2.4</v>
      </c>
      <c r="H55" s="2">
        <v>2.82</v>
      </c>
      <c r="I55" s="1">
        <v>161</v>
      </c>
      <c r="J55" s="2">
        <f t="shared" si="2"/>
        <v>454.02</v>
      </c>
      <c r="K55" s="1" t="s">
        <v>72</v>
      </c>
    </row>
    <row r="56" spans="1:11" x14ac:dyDescent="0.45">
      <c r="A56" s="1">
        <v>279351157</v>
      </c>
      <c r="B56" s="1" t="s">
        <v>31</v>
      </c>
      <c r="C56" s="1" t="s">
        <v>64</v>
      </c>
      <c r="D56" s="1" t="s">
        <v>63</v>
      </c>
      <c r="E56" s="1" t="s">
        <v>82</v>
      </c>
      <c r="F56" s="2">
        <v>13</v>
      </c>
      <c r="G56" s="2">
        <v>15.6</v>
      </c>
      <c r="H56" s="2">
        <v>17.22</v>
      </c>
      <c r="I56" s="1">
        <v>43</v>
      </c>
      <c r="J56" s="2">
        <f t="shared" si="2"/>
        <v>740.45999999999992</v>
      </c>
      <c r="K56" s="1" t="s">
        <v>40</v>
      </c>
    </row>
    <row r="57" spans="1:11" x14ac:dyDescent="0.45">
      <c r="A57" s="1">
        <v>279741760</v>
      </c>
      <c r="B57" s="1" t="s">
        <v>23</v>
      </c>
      <c r="C57" s="1" t="s">
        <v>36</v>
      </c>
      <c r="D57" s="1" t="s">
        <v>33</v>
      </c>
      <c r="E57" s="1" t="s">
        <v>78</v>
      </c>
      <c r="F57" s="2">
        <v>15.65</v>
      </c>
      <c r="G57" s="2">
        <v>18.78</v>
      </c>
      <c r="H57" s="2">
        <v>17.8</v>
      </c>
      <c r="I57" s="1">
        <v>5</v>
      </c>
      <c r="J57" s="2">
        <f t="shared" si="2"/>
        <v>89</v>
      </c>
      <c r="K57" s="1" t="s">
        <v>25</v>
      </c>
    </row>
    <row r="58" spans="1:11" x14ac:dyDescent="0.45">
      <c r="A58" s="1">
        <v>280438834</v>
      </c>
      <c r="B58" s="1" t="s">
        <v>39</v>
      </c>
      <c r="C58" s="1" t="s">
        <v>53</v>
      </c>
      <c r="D58" s="1" t="s">
        <v>49</v>
      </c>
      <c r="E58" s="1" t="s">
        <v>82</v>
      </c>
      <c r="F58" s="2">
        <v>18</v>
      </c>
      <c r="G58" s="2">
        <v>21.6</v>
      </c>
      <c r="H58" s="2">
        <v>19.440000000000001</v>
      </c>
      <c r="I58" s="1">
        <v>13</v>
      </c>
      <c r="J58" s="2">
        <f t="shared" si="2"/>
        <v>252.72000000000003</v>
      </c>
      <c r="K58" s="1" t="s">
        <v>46</v>
      </c>
    </row>
    <row r="59" spans="1:11" x14ac:dyDescent="0.45">
      <c r="A59" s="1">
        <v>280832601</v>
      </c>
      <c r="B59" s="1" t="s">
        <v>19</v>
      </c>
      <c r="C59" s="1" t="s">
        <v>65</v>
      </c>
      <c r="D59" s="1" t="s">
        <v>63</v>
      </c>
      <c r="E59" s="1" t="s">
        <v>82</v>
      </c>
      <c r="F59" s="2">
        <v>18</v>
      </c>
      <c r="G59" s="2">
        <v>21.6</v>
      </c>
      <c r="H59" s="2">
        <v>22.81</v>
      </c>
      <c r="I59" s="1">
        <v>53</v>
      </c>
      <c r="J59" s="2">
        <f t="shared" si="2"/>
        <v>1208.9299999999998</v>
      </c>
      <c r="K59" s="1" t="s">
        <v>80</v>
      </c>
    </row>
    <row r="60" spans="1:11" x14ac:dyDescent="0.45">
      <c r="A60" s="1">
        <v>282248704</v>
      </c>
      <c r="B60" s="1" t="s">
        <v>29</v>
      </c>
      <c r="C60" s="1" t="s">
        <v>50</v>
      </c>
      <c r="D60" s="1" t="s">
        <v>49</v>
      </c>
      <c r="E60" s="1" t="s">
        <v>78</v>
      </c>
      <c r="F60" s="2">
        <v>0.89</v>
      </c>
      <c r="G60" s="2">
        <v>1.07</v>
      </c>
      <c r="H60" s="2">
        <v>1.1499999999999999</v>
      </c>
      <c r="I60" s="1">
        <v>89</v>
      </c>
      <c r="J60" s="2">
        <f t="shared" si="2"/>
        <v>102.35</v>
      </c>
      <c r="K60" s="1" t="s">
        <v>79</v>
      </c>
    </row>
    <row r="61" spans="1:11" x14ac:dyDescent="0.45">
      <c r="A61" s="1">
        <v>284653423</v>
      </c>
      <c r="B61" s="1" t="s">
        <v>21</v>
      </c>
      <c r="C61" s="1" t="s">
        <v>70</v>
      </c>
      <c r="D61" s="1" t="s">
        <v>68</v>
      </c>
      <c r="E61" s="1" t="s">
        <v>82</v>
      </c>
      <c r="F61" s="2">
        <v>10</v>
      </c>
      <c r="G61" s="2">
        <v>12</v>
      </c>
      <c r="H61" s="2">
        <v>13.96</v>
      </c>
      <c r="I61" s="1">
        <v>93</v>
      </c>
      <c r="J61" s="2">
        <f t="shared" si="2"/>
        <v>1298.28</v>
      </c>
      <c r="K61" s="1" t="s">
        <v>25</v>
      </c>
    </row>
    <row r="62" spans="1:11" x14ac:dyDescent="0.45">
      <c r="A62" s="1">
        <v>291032346</v>
      </c>
      <c r="B62" s="1" t="s">
        <v>27</v>
      </c>
      <c r="C62" s="1" t="s">
        <v>60</v>
      </c>
      <c r="D62" s="1" t="s">
        <v>59</v>
      </c>
      <c r="E62" s="1" t="s">
        <v>81</v>
      </c>
      <c r="F62" s="2">
        <v>2</v>
      </c>
      <c r="G62" s="2">
        <v>2.4</v>
      </c>
      <c r="H62" s="2">
        <v>2.33</v>
      </c>
      <c r="I62" s="1">
        <v>122</v>
      </c>
      <c r="J62" s="2">
        <f t="shared" si="2"/>
        <v>284.26</v>
      </c>
      <c r="K62" s="1" t="s">
        <v>40</v>
      </c>
    </row>
    <row r="63" spans="1:11" x14ac:dyDescent="0.45">
      <c r="A63" s="1">
        <v>299279328</v>
      </c>
      <c r="B63" s="1" t="s">
        <v>26</v>
      </c>
      <c r="C63" s="1" t="s">
        <v>50</v>
      </c>
      <c r="D63" s="1" t="s">
        <v>49</v>
      </c>
      <c r="E63" s="1" t="s">
        <v>78</v>
      </c>
      <c r="F63" s="2">
        <v>0.89</v>
      </c>
      <c r="G63" s="2">
        <v>1.07</v>
      </c>
      <c r="H63" s="2">
        <v>1.1299999999999999</v>
      </c>
      <c r="I63" s="1">
        <v>5</v>
      </c>
      <c r="J63" s="2">
        <f t="shared" si="2"/>
        <v>5.6499999999999995</v>
      </c>
      <c r="K63" s="1" t="s">
        <v>80</v>
      </c>
    </row>
    <row r="64" spans="1:11" x14ac:dyDescent="0.45">
      <c r="A64" s="1">
        <v>302850481</v>
      </c>
      <c r="B64" s="1" t="s">
        <v>23</v>
      </c>
      <c r="C64" s="1" t="s">
        <v>66</v>
      </c>
      <c r="D64" s="1" t="s">
        <v>63</v>
      </c>
      <c r="E64" s="1" t="s">
        <v>82</v>
      </c>
      <c r="F64" s="2">
        <v>10</v>
      </c>
      <c r="G64" s="2">
        <v>12</v>
      </c>
      <c r="H64" s="2">
        <v>13.68</v>
      </c>
      <c r="I64" s="1">
        <v>135</v>
      </c>
      <c r="J64" s="2">
        <f t="shared" si="2"/>
        <v>1846.8</v>
      </c>
      <c r="K64" s="1" t="s">
        <v>28</v>
      </c>
    </row>
    <row r="65" spans="1:11" x14ac:dyDescent="0.45">
      <c r="A65" s="1">
        <v>303867315</v>
      </c>
      <c r="B65" s="1" t="s">
        <v>31</v>
      </c>
      <c r="C65" s="1" t="s">
        <v>58</v>
      </c>
      <c r="D65" s="1" t="s">
        <v>59</v>
      </c>
      <c r="E65" s="1" t="s">
        <v>81</v>
      </c>
      <c r="F65" s="2">
        <v>2.2000000000000002</v>
      </c>
      <c r="G65" s="2">
        <v>2.64</v>
      </c>
      <c r="H65" s="2">
        <v>2.88</v>
      </c>
      <c r="I65" s="1">
        <v>194</v>
      </c>
      <c r="J65" s="2">
        <f t="shared" si="2"/>
        <v>558.72</v>
      </c>
      <c r="K65" s="1" t="s">
        <v>57</v>
      </c>
    </row>
    <row r="66" spans="1:11" x14ac:dyDescent="0.45">
      <c r="A66" s="1">
        <v>317841454</v>
      </c>
      <c r="B66" s="1" t="s">
        <v>19</v>
      </c>
      <c r="C66" s="1" t="s">
        <v>48</v>
      </c>
      <c r="D66" s="1" t="s">
        <v>49</v>
      </c>
      <c r="E66" s="1" t="s">
        <v>78</v>
      </c>
      <c r="F66" s="2">
        <v>0.85</v>
      </c>
      <c r="G66" s="2">
        <v>1.02</v>
      </c>
      <c r="H66" s="2">
        <v>0.99</v>
      </c>
      <c r="I66" s="1">
        <v>18</v>
      </c>
      <c r="J66" s="2">
        <f t="shared" si="2"/>
        <v>17.82</v>
      </c>
      <c r="K66" s="1" t="s">
        <v>79</v>
      </c>
    </row>
    <row r="67" spans="1:11" x14ac:dyDescent="0.45">
      <c r="A67" s="1">
        <v>321913134</v>
      </c>
      <c r="B67" s="1" t="s">
        <v>27</v>
      </c>
      <c r="C67" s="1" t="s">
        <v>55</v>
      </c>
      <c r="D67" s="1" t="s">
        <v>49</v>
      </c>
      <c r="E67" s="1" t="s">
        <v>78</v>
      </c>
      <c r="F67" s="2">
        <v>1.25</v>
      </c>
      <c r="G67" s="2">
        <v>1.5</v>
      </c>
      <c r="H67" s="2">
        <v>1.69</v>
      </c>
      <c r="I67" s="1">
        <v>190</v>
      </c>
      <c r="J67" s="2">
        <f t="shared" si="2"/>
        <v>321.09999999999997</v>
      </c>
      <c r="K67" s="1" t="s">
        <v>84</v>
      </c>
    </row>
    <row r="68" spans="1:11" x14ac:dyDescent="0.45">
      <c r="A68" s="1">
        <v>329304680</v>
      </c>
      <c r="B68" s="1" t="s">
        <v>39</v>
      </c>
      <c r="C68" s="1" t="s">
        <v>67</v>
      </c>
      <c r="D68" s="1" t="s">
        <v>68</v>
      </c>
      <c r="E68" s="1" t="s">
        <v>78</v>
      </c>
      <c r="F68" s="2">
        <v>1.1499999999999999</v>
      </c>
      <c r="G68" s="2">
        <v>1.38</v>
      </c>
      <c r="H68" s="2">
        <v>1.24</v>
      </c>
      <c r="I68" s="1">
        <v>29</v>
      </c>
      <c r="J68" s="2">
        <f t="shared" si="2"/>
        <v>35.96</v>
      </c>
      <c r="K68" s="1" t="s">
        <v>80</v>
      </c>
    </row>
    <row r="69" spans="1:11" x14ac:dyDescent="0.45">
      <c r="A69" s="1">
        <v>330594996</v>
      </c>
      <c r="B69" s="1" t="s">
        <v>8</v>
      </c>
      <c r="C69" s="1" t="s">
        <v>66</v>
      </c>
      <c r="D69" s="1" t="s">
        <v>63</v>
      </c>
      <c r="E69" s="1" t="s">
        <v>82</v>
      </c>
      <c r="F69" s="2">
        <v>10</v>
      </c>
      <c r="G69" s="2">
        <v>12</v>
      </c>
      <c r="H69" s="2">
        <v>13.53</v>
      </c>
      <c r="I69" s="1">
        <v>136</v>
      </c>
      <c r="J69" s="2">
        <f t="shared" si="2"/>
        <v>1840.08</v>
      </c>
      <c r="K69" s="1" t="s">
        <v>80</v>
      </c>
    </row>
    <row r="70" spans="1:11" x14ac:dyDescent="0.45">
      <c r="A70" s="1">
        <v>330594996</v>
      </c>
      <c r="B70" s="1" t="s">
        <v>8</v>
      </c>
      <c r="C70" s="1" t="s">
        <v>66</v>
      </c>
      <c r="D70" s="1" t="s">
        <v>63</v>
      </c>
      <c r="E70" s="1" t="s">
        <v>82</v>
      </c>
      <c r="F70" s="2">
        <v>10</v>
      </c>
      <c r="G70" s="2">
        <v>12</v>
      </c>
      <c r="H70" s="2">
        <v>13.53</v>
      </c>
      <c r="I70" s="1">
        <v>136</v>
      </c>
      <c r="J70" s="2">
        <v>1840.08</v>
      </c>
      <c r="K70" s="1" t="s">
        <v>80</v>
      </c>
    </row>
    <row r="71" spans="1:11" x14ac:dyDescent="0.45">
      <c r="A71" s="1">
        <v>333208632</v>
      </c>
      <c r="B71" s="1" t="s">
        <v>29</v>
      </c>
      <c r="C71" s="1" t="s">
        <v>17</v>
      </c>
      <c r="D71" s="1" t="s">
        <v>10</v>
      </c>
      <c r="E71" s="1" t="s">
        <v>78</v>
      </c>
      <c r="F71" s="2">
        <v>2.8</v>
      </c>
      <c r="G71" s="2">
        <v>3.36</v>
      </c>
      <c r="H71" s="2">
        <v>3.75</v>
      </c>
      <c r="I71" s="1">
        <v>56</v>
      </c>
      <c r="J71" s="2">
        <f t="shared" ref="J71:J134" si="3">H71*I71</f>
        <v>210</v>
      </c>
      <c r="K71" s="1" t="s">
        <v>80</v>
      </c>
    </row>
    <row r="72" spans="1:11" x14ac:dyDescent="0.45">
      <c r="A72" s="1">
        <v>334420488</v>
      </c>
      <c r="B72" s="1" t="s">
        <v>19</v>
      </c>
      <c r="C72" s="1" t="s">
        <v>32</v>
      </c>
      <c r="D72" s="1" t="s">
        <v>33</v>
      </c>
      <c r="E72" s="1" t="s">
        <v>78</v>
      </c>
      <c r="F72" s="2">
        <v>3</v>
      </c>
      <c r="G72" s="2">
        <v>3.6</v>
      </c>
      <c r="H72" s="2">
        <v>3.28</v>
      </c>
      <c r="I72" s="1">
        <v>135</v>
      </c>
      <c r="J72" s="2">
        <f t="shared" si="3"/>
        <v>442.79999999999995</v>
      </c>
      <c r="K72" s="1" t="s">
        <v>79</v>
      </c>
    </row>
    <row r="73" spans="1:11" x14ac:dyDescent="0.45">
      <c r="A73" s="1">
        <v>335855527</v>
      </c>
      <c r="B73" s="1" t="s">
        <v>8</v>
      </c>
      <c r="C73" s="1" t="s">
        <v>34</v>
      </c>
      <c r="D73" s="1" t="s">
        <v>33</v>
      </c>
      <c r="E73" s="1" t="s">
        <v>78</v>
      </c>
      <c r="F73" s="2">
        <v>1.9</v>
      </c>
      <c r="G73" s="2">
        <v>2.2799999999999998</v>
      </c>
      <c r="H73" s="2">
        <v>2.79</v>
      </c>
      <c r="I73" s="1">
        <v>164</v>
      </c>
      <c r="J73" s="2">
        <f t="shared" si="3"/>
        <v>457.56</v>
      </c>
      <c r="K73" s="1" t="s">
        <v>72</v>
      </c>
    </row>
    <row r="74" spans="1:11" x14ac:dyDescent="0.45">
      <c r="A74" s="1">
        <v>343061995</v>
      </c>
      <c r="B74" s="1" t="s">
        <v>39</v>
      </c>
      <c r="C74" s="1" t="s">
        <v>36</v>
      </c>
      <c r="D74" s="1" t="s">
        <v>33</v>
      </c>
      <c r="E74" s="1" t="s">
        <v>78</v>
      </c>
      <c r="F74" s="2">
        <v>15.65</v>
      </c>
      <c r="G74" s="2">
        <v>18.78</v>
      </c>
      <c r="H74" s="2">
        <v>20.73</v>
      </c>
      <c r="I74" s="1">
        <v>149</v>
      </c>
      <c r="J74" s="2">
        <f t="shared" si="3"/>
        <v>3088.77</v>
      </c>
      <c r="K74" s="1" t="s">
        <v>37</v>
      </c>
    </row>
    <row r="75" spans="1:11" x14ac:dyDescent="0.45">
      <c r="A75" s="1">
        <v>347295658</v>
      </c>
      <c r="B75" s="1" t="s">
        <v>19</v>
      </c>
      <c r="C75" s="1" t="s">
        <v>70</v>
      </c>
      <c r="D75" s="1" t="s">
        <v>68</v>
      </c>
      <c r="E75" s="1" t="s">
        <v>82</v>
      </c>
      <c r="F75" s="2">
        <v>10</v>
      </c>
      <c r="G75" s="2">
        <v>12</v>
      </c>
      <c r="H75" s="2">
        <v>10.94</v>
      </c>
      <c r="I75" s="1">
        <v>142</v>
      </c>
      <c r="J75" s="2">
        <f t="shared" si="3"/>
        <v>1553.48</v>
      </c>
      <c r="K75" s="1" t="s">
        <v>84</v>
      </c>
    </row>
    <row r="76" spans="1:11" x14ac:dyDescent="0.45">
      <c r="A76" s="1">
        <v>360259417</v>
      </c>
      <c r="B76" s="1" t="s">
        <v>23</v>
      </c>
      <c r="C76" s="1" t="s">
        <v>51</v>
      </c>
      <c r="D76" s="1" t="s">
        <v>49</v>
      </c>
      <c r="E76" s="1" t="s">
        <v>78</v>
      </c>
      <c r="F76" s="2">
        <v>2</v>
      </c>
      <c r="G76" s="2">
        <v>2.4</v>
      </c>
      <c r="H76" s="2">
        <v>3.02</v>
      </c>
      <c r="I76" s="1">
        <v>124</v>
      </c>
      <c r="J76" s="2">
        <f t="shared" si="3"/>
        <v>374.48</v>
      </c>
      <c r="K76" s="1" t="s">
        <v>28</v>
      </c>
    </row>
    <row r="77" spans="1:11" x14ac:dyDescent="0.45">
      <c r="A77" s="1">
        <v>360715845</v>
      </c>
      <c r="B77" s="1" t="s">
        <v>39</v>
      </c>
      <c r="C77" s="1" t="s">
        <v>55</v>
      </c>
      <c r="D77" s="1" t="s">
        <v>49</v>
      </c>
      <c r="E77" s="1" t="s">
        <v>78</v>
      </c>
      <c r="F77" s="2">
        <v>1.25</v>
      </c>
      <c r="G77" s="2">
        <v>1.5</v>
      </c>
      <c r="H77" s="2">
        <v>1.87</v>
      </c>
      <c r="I77" s="1">
        <v>72</v>
      </c>
      <c r="J77" s="2">
        <f t="shared" si="3"/>
        <v>134.64000000000001</v>
      </c>
      <c r="K77" s="1" t="s">
        <v>57</v>
      </c>
    </row>
    <row r="78" spans="1:11" x14ac:dyDescent="0.45">
      <c r="A78" s="1">
        <v>364345143</v>
      </c>
      <c r="B78" s="1" t="s">
        <v>26</v>
      </c>
      <c r="C78" s="1" t="s">
        <v>69</v>
      </c>
      <c r="D78" s="1" t="s">
        <v>68</v>
      </c>
      <c r="E78" s="1" t="s">
        <v>82</v>
      </c>
      <c r="F78" s="2">
        <v>6.22</v>
      </c>
      <c r="G78" s="2">
        <v>7.46</v>
      </c>
      <c r="H78" s="2">
        <v>6.8</v>
      </c>
      <c r="I78" s="1">
        <v>57</v>
      </c>
      <c r="J78" s="2">
        <f t="shared" si="3"/>
        <v>387.59999999999997</v>
      </c>
      <c r="K78" s="1" t="s">
        <v>57</v>
      </c>
    </row>
    <row r="79" spans="1:11" x14ac:dyDescent="0.45">
      <c r="A79" s="1">
        <v>365199624</v>
      </c>
      <c r="B79" s="1" t="s">
        <v>14</v>
      </c>
      <c r="C79" s="1" t="s">
        <v>9</v>
      </c>
      <c r="D79" s="1" t="s">
        <v>10</v>
      </c>
      <c r="E79" s="1" t="s">
        <v>78</v>
      </c>
      <c r="F79" s="2">
        <v>3</v>
      </c>
      <c r="G79" s="2">
        <v>3.6</v>
      </c>
      <c r="H79" s="2">
        <v>4.53</v>
      </c>
      <c r="I79" s="1">
        <v>112</v>
      </c>
      <c r="J79" s="2">
        <f t="shared" si="3"/>
        <v>507.36</v>
      </c>
      <c r="K79" s="1" t="s">
        <v>72</v>
      </c>
    </row>
    <row r="80" spans="1:11" x14ac:dyDescent="0.45">
      <c r="A80" s="1">
        <v>368072879</v>
      </c>
      <c r="B80" s="1" t="s">
        <v>39</v>
      </c>
      <c r="C80" s="1" t="s">
        <v>32</v>
      </c>
      <c r="D80" s="1" t="s">
        <v>33</v>
      </c>
      <c r="E80" s="1" t="s">
        <v>78</v>
      </c>
      <c r="F80" s="2">
        <v>3</v>
      </c>
      <c r="G80" s="2">
        <v>3.6</v>
      </c>
      <c r="H80" s="2">
        <v>4.1399999999999997</v>
      </c>
      <c r="I80" s="1">
        <v>186</v>
      </c>
      <c r="J80" s="2">
        <f t="shared" si="3"/>
        <v>770.04</v>
      </c>
      <c r="K80" s="1" t="s">
        <v>40</v>
      </c>
    </row>
    <row r="81" spans="1:11" x14ac:dyDescent="0.45">
      <c r="A81" s="1">
        <v>383957454</v>
      </c>
      <c r="B81" s="1" t="s">
        <v>23</v>
      </c>
      <c r="C81" s="1" t="s">
        <v>58</v>
      </c>
      <c r="D81" s="1" t="s">
        <v>59</v>
      </c>
      <c r="E81" s="1" t="s">
        <v>81</v>
      </c>
      <c r="F81" s="2">
        <v>2.2000000000000002</v>
      </c>
      <c r="G81" s="2">
        <v>2.64</v>
      </c>
      <c r="H81" s="2">
        <v>3.32</v>
      </c>
      <c r="I81" s="1">
        <v>28</v>
      </c>
      <c r="J81" s="2">
        <f t="shared" si="3"/>
        <v>92.96</v>
      </c>
      <c r="K81" s="1" t="s">
        <v>40</v>
      </c>
    </row>
    <row r="82" spans="1:11" x14ac:dyDescent="0.45">
      <c r="A82" s="1">
        <v>385514008</v>
      </c>
      <c r="B82" s="1" t="s">
        <v>31</v>
      </c>
      <c r="C82" s="1" t="s">
        <v>51</v>
      </c>
      <c r="D82" s="1" t="s">
        <v>49</v>
      </c>
      <c r="E82" s="1" t="s">
        <v>78</v>
      </c>
      <c r="F82" s="2">
        <v>2</v>
      </c>
      <c r="G82" s="2">
        <v>2.4</v>
      </c>
      <c r="H82" s="2">
        <v>2.42</v>
      </c>
      <c r="I82" s="1">
        <v>146</v>
      </c>
      <c r="J82" s="2">
        <f t="shared" si="3"/>
        <v>353.32</v>
      </c>
      <c r="K82" s="1" t="s">
        <v>25</v>
      </c>
    </row>
    <row r="83" spans="1:11" x14ac:dyDescent="0.45">
      <c r="A83" s="1">
        <v>387463669</v>
      </c>
      <c r="B83" s="1" t="s">
        <v>31</v>
      </c>
      <c r="C83" s="1" t="s">
        <v>50</v>
      </c>
      <c r="D83" s="1" t="s">
        <v>49</v>
      </c>
      <c r="E83" s="1" t="s">
        <v>78</v>
      </c>
      <c r="F83" s="2">
        <v>0.89</v>
      </c>
      <c r="G83" s="2">
        <v>1.07</v>
      </c>
      <c r="H83" s="2">
        <v>1.23</v>
      </c>
      <c r="I83" s="1">
        <v>82</v>
      </c>
      <c r="J83" s="2">
        <f t="shared" si="3"/>
        <v>100.86</v>
      </c>
      <c r="K83" s="1" t="s">
        <v>25</v>
      </c>
    </row>
    <row r="84" spans="1:11" x14ac:dyDescent="0.45">
      <c r="A84" s="1">
        <v>389678596</v>
      </c>
      <c r="B84" s="1" t="s">
        <v>14</v>
      </c>
      <c r="C84" s="1" t="s">
        <v>43</v>
      </c>
      <c r="D84" s="1" t="s">
        <v>44</v>
      </c>
      <c r="E84" s="1" t="s">
        <v>82</v>
      </c>
      <c r="F84" s="2">
        <v>4</v>
      </c>
      <c r="G84" s="2">
        <v>4.8</v>
      </c>
      <c r="H84" s="2">
        <v>4.37</v>
      </c>
      <c r="I84" s="1">
        <v>74</v>
      </c>
      <c r="J84" s="2">
        <f t="shared" si="3"/>
        <v>323.38</v>
      </c>
      <c r="K84" s="1" t="s">
        <v>57</v>
      </c>
    </row>
    <row r="85" spans="1:11" x14ac:dyDescent="0.45">
      <c r="A85" s="1">
        <v>390112421</v>
      </c>
      <c r="B85" s="1" t="s">
        <v>27</v>
      </c>
      <c r="C85" s="1" t="s">
        <v>35</v>
      </c>
      <c r="D85" s="1" t="s">
        <v>33</v>
      </c>
      <c r="E85" s="1" t="s">
        <v>78</v>
      </c>
      <c r="F85" s="2">
        <v>3.5</v>
      </c>
      <c r="G85" s="2">
        <v>4.2</v>
      </c>
      <c r="H85" s="2">
        <v>4.08</v>
      </c>
      <c r="I85" s="1">
        <v>27</v>
      </c>
      <c r="J85" s="2">
        <f t="shared" si="3"/>
        <v>110.16</v>
      </c>
      <c r="K85" s="1" t="s">
        <v>40</v>
      </c>
    </row>
    <row r="86" spans="1:11" x14ac:dyDescent="0.45">
      <c r="A86" s="1">
        <v>391348465</v>
      </c>
      <c r="B86" s="1" t="s">
        <v>19</v>
      </c>
      <c r="C86" s="1" t="s">
        <v>15</v>
      </c>
      <c r="D86" s="1" t="s">
        <v>10</v>
      </c>
      <c r="E86" s="1" t="s">
        <v>78</v>
      </c>
      <c r="F86" s="2">
        <v>5</v>
      </c>
      <c r="G86" s="2">
        <v>6</v>
      </c>
      <c r="H86" s="2">
        <v>5.9</v>
      </c>
      <c r="I86" s="1">
        <v>132</v>
      </c>
      <c r="J86" s="2">
        <f t="shared" si="3"/>
        <v>778.80000000000007</v>
      </c>
      <c r="K86" s="1" t="s">
        <v>80</v>
      </c>
    </row>
    <row r="87" spans="1:11" x14ac:dyDescent="0.45">
      <c r="A87" s="1">
        <v>391718793</v>
      </c>
      <c r="B87" s="1" t="s">
        <v>26</v>
      </c>
      <c r="C87" s="1" t="s">
        <v>52</v>
      </c>
      <c r="D87" s="1" t="s">
        <v>49</v>
      </c>
      <c r="E87" s="1" t="s">
        <v>78</v>
      </c>
      <c r="F87" s="2">
        <v>1.2</v>
      </c>
      <c r="G87" s="2">
        <v>1.44</v>
      </c>
      <c r="H87" s="2">
        <v>1.6</v>
      </c>
      <c r="I87" s="1">
        <v>7</v>
      </c>
      <c r="J87" s="2">
        <f t="shared" si="3"/>
        <v>11.200000000000001</v>
      </c>
      <c r="K87" s="1" t="s">
        <v>80</v>
      </c>
    </row>
    <row r="88" spans="1:11" x14ac:dyDescent="0.45">
      <c r="A88" s="1">
        <v>397730225</v>
      </c>
      <c r="B88" s="1" t="s">
        <v>26</v>
      </c>
      <c r="C88" s="1" t="s">
        <v>64</v>
      </c>
      <c r="D88" s="1" t="s">
        <v>63</v>
      </c>
      <c r="E88" s="1" t="s">
        <v>82</v>
      </c>
      <c r="F88" s="2">
        <v>13</v>
      </c>
      <c r="G88" s="2">
        <v>15.6</v>
      </c>
      <c r="H88" s="2">
        <v>15.34</v>
      </c>
      <c r="I88" s="1">
        <v>113</v>
      </c>
      <c r="J88" s="2">
        <f t="shared" si="3"/>
        <v>1733.42</v>
      </c>
      <c r="K88" s="1" t="s">
        <v>79</v>
      </c>
    </row>
    <row r="89" spans="1:11" x14ac:dyDescent="0.45">
      <c r="A89" s="1">
        <v>402034264</v>
      </c>
      <c r="B89" s="1" t="s">
        <v>39</v>
      </c>
      <c r="C89" s="1" t="s">
        <v>34</v>
      </c>
      <c r="D89" s="1" t="s">
        <v>33</v>
      </c>
      <c r="E89" s="1" t="s">
        <v>78</v>
      </c>
      <c r="F89" s="2">
        <v>1.9</v>
      </c>
      <c r="G89" s="2">
        <v>2.2799999999999998</v>
      </c>
      <c r="H89" s="2">
        <v>2.57</v>
      </c>
      <c r="I89" s="1">
        <v>64</v>
      </c>
      <c r="J89" s="2">
        <f t="shared" si="3"/>
        <v>164.48</v>
      </c>
      <c r="K89" s="1" t="s">
        <v>25</v>
      </c>
    </row>
    <row r="90" spans="1:11" x14ac:dyDescent="0.45">
      <c r="A90" s="1">
        <v>407701847</v>
      </c>
      <c r="B90" s="1" t="s">
        <v>29</v>
      </c>
      <c r="C90" s="1" t="s">
        <v>60</v>
      </c>
      <c r="D90" s="1" t="s">
        <v>59</v>
      </c>
      <c r="E90" s="1" t="s">
        <v>81</v>
      </c>
      <c r="F90" s="2">
        <v>2</v>
      </c>
      <c r="G90" s="2">
        <v>2.4</v>
      </c>
      <c r="H90" s="2">
        <v>2.73</v>
      </c>
      <c r="I90" s="1">
        <v>195</v>
      </c>
      <c r="J90" s="2">
        <f t="shared" si="3"/>
        <v>532.35</v>
      </c>
      <c r="K90" s="1" t="s">
        <v>40</v>
      </c>
    </row>
    <row r="91" spans="1:11" x14ac:dyDescent="0.45">
      <c r="A91" s="1">
        <v>408038012</v>
      </c>
      <c r="B91" s="1" t="s">
        <v>19</v>
      </c>
      <c r="C91" s="1" t="s">
        <v>34</v>
      </c>
      <c r="D91" s="1" t="s">
        <v>33</v>
      </c>
      <c r="E91" s="1" t="s">
        <v>78</v>
      </c>
      <c r="F91" s="2">
        <v>1.9</v>
      </c>
      <c r="G91" s="2">
        <v>2.2799999999999998</v>
      </c>
      <c r="H91" s="2">
        <v>2.4300000000000002</v>
      </c>
      <c r="I91" s="1">
        <v>31</v>
      </c>
      <c r="J91" s="2">
        <f t="shared" si="3"/>
        <v>75.33</v>
      </c>
      <c r="K91" s="1" t="s">
        <v>28</v>
      </c>
    </row>
    <row r="92" spans="1:11" x14ac:dyDescent="0.45">
      <c r="A92" s="1">
        <v>416388623</v>
      </c>
      <c r="B92" s="1" t="s">
        <v>31</v>
      </c>
      <c r="C92" s="1" t="s">
        <v>32</v>
      </c>
      <c r="D92" s="1" t="s">
        <v>33</v>
      </c>
      <c r="E92" s="1" t="s">
        <v>78</v>
      </c>
      <c r="F92" s="2">
        <v>3</v>
      </c>
      <c r="G92" s="2">
        <v>3.6</v>
      </c>
      <c r="H92" s="2">
        <v>3.58</v>
      </c>
      <c r="I92" s="1">
        <v>46</v>
      </c>
      <c r="J92" s="2">
        <f t="shared" si="3"/>
        <v>164.68</v>
      </c>
      <c r="K92" s="1" t="s">
        <v>40</v>
      </c>
    </row>
    <row r="93" spans="1:11" x14ac:dyDescent="0.45">
      <c r="A93" s="1">
        <v>416526835</v>
      </c>
      <c r="B93" s="1" t="s">
        <v>19</v>
      </c>
      <c r="C93" s="1" t="s">
        <v>56</v>
      </c>
      <c r="D93" s="1" t="s">
        <v>49</v>
      </c>
      <c r="E93" s="1" t="s">
        <v>78</v>
      </c>
      <c r="F93" s="2">
        <v>6</v>
      </c>
      <c r="G93" s="2">
        <v>7.2</v>
      </c>
      <c r="H93" s="2">
        <v>7.86</v>
      </c>
      <c r="I93" s="1">
        <v>130</v>
      </c>
      <c r="J93" s="2">
        <f t="shared" si="3"/>
        <v>1021.8000000000001</v>
      </c>
      <c r="K93" s="1" t="s">
        <v>84</v>
      </c>
    </row>
    <row r="94" spans="1:11" x14ac:dyDescent="0.45">
      <c r="A94" s="1">
        <v>416697443</v>
      </c>
      <c r="B94" s="1" t="s">
        <v>39</v>
      </c>
      <c r="C94" s="1" t="s">
        <v>54</v>
      </c>
      <c r="D94" s="1" t="s">
        <v>49</v>
      </c>
      <c r="E94" s="1" t="s">
        <v>78</v>
      </c>
      <c r="F94" s="2">
        <v>1</v>
      </c>
      <c r="G94" s="2">
        <v>1.2</v>
      </c>
      <c r="H94" s="2">
        <v>1.27</v>
      </c>
      <c r="I94" s="1">
        <v>45</v>
      </c>
      <c r="J94" s="2">
        <f t="shared" si="3"/>
        <v>57.15</v>
      </c>
      <c r="K94" s="1" t="s">
        <v>72</v>
      </c>
    </row>
    <row r="95" spans="1:11" x14ac:dyDescent="0.45">
      <c r="A95" s="1">
        <v>421672108</v>
      </c>
      <c r="B95" s="1" t="s">
        <v>19</v>
      </c>
      <c r="C95" s="1" t="s">
        <v>58</v>
      </c>
      <c r="D95" s="1" t="s">
        <v>59</v>
      </c>
      <c r="E95" s="1" t="s">
        <v>81</v>
      </c>
      <c r="F95" s="2">
        <v>2.2000000000000002</v>
      </c>
      <c r="G95" s="2">
        <v>2.64</v>
      </c>
      <c r="H95" s="2">
        <v>2.69</v>
      </c>
      <c r="I95" s="1">
        <v>149</v>
      </c>
      <c r="J95" s="2">
        <f t="shared" si="3"/>
        <v>400.81</v>
      </c>
      <c r="K95" s="1" t="s">
        <v>25</v>
      </c>
    </row>
    <row r="96" spans="1:11" x14ac:dyDescent="0.45">
      <c r="A96" s="1">
        <v>422212445</v>
      </c>
      <c r="B96" s="1" t="s">
        <v>31</v>
      </c>
      <c r="C96" s="1" t="s">
        <v>65</v>
      </c>
      <c r="D96" s="1" t="s">
        <v>63</v>
      </c>
      <c r="E96" s="1" t="s">
        <v>82</v>
      </c>
      <c r="F96" s="2">
        <v>18</v>
      </c>
      <c r="G96" s="2">
        <v>21.6</v>
      </c>
      <c r="H96" s="2">
        <v>24.1</v>
      </c>
      <c r="I96" s="1">
        <v>153</v>
      </c>
      <c r="J96" s="2">
        <f t="shared" si="3"/>
        <v>3687.3</v>
      </c>
      <c r="K96" s="1" t="s">
        <v>72</v>
      </c>
    </row>
    <row r="97" spans="1:11" x14ac:dyDescent="0.45">
      <c r="A97" s="1">
        <v>422921981</v>
      </c>
      <c r="B97" s="1" t="s">
        <v>27</v>
      </c>
      <c r="C97" s="1" t="s">
        <v>48</v>
      </c>
      <c r="D97" s="1" t="s">
        <v>49</v>
      </c>
      <c r="E97" s="1" t="s">
        <v>78</v>
      </c>
      <c r="F97" s="2">
        <v>0.85</v>
      </c>
      <c r="G97" s="2">
        <v>1.02</v>
      </c>
      <c r="H97" s="2">
        <v>1.03</v>
      </c>
      <c r="I97" s="1">
        <v>76</v>
      </c>
      <c r="J97" s="2">
        <f t="shared" si="3"/>
        <v>78.28</v>
      </c>
      <c r="K97" s="1" t="s">
        <v>80</v>
      </c>
    </row>
    <row r="98" spans="1:11" x14ac:dyDescent="0.45">
      <c r="A98" s="1">
        <v>426292431</v>
      </c>
      <c r="B98" s="1" t="s">
        <v>14</v>
      </c>
      <c r="C98" s="1" t="s">
        <v>32</v>
      </c>
      <c r="D98" s="1" t="s">
        <v>33</v>
      </c>
      <c r="E98" s="1" t="s">
        <v>78</v>
      </c>
      <c r="F98" s="2">
        <v>3</v>
      </c>
      <c r="G98" s="2">
        <v>3.6</v>
      </c>
      <c r="H98" s="2">
        <v>3.97</v>
      </c>
      <c r="I98" s="1">
        <v>2</v>
      </c>
      <c r="J98" s="2">
        <f t="shared" si="3"/>
        <v>7.94</v>
      </c>
      <c r="K98" s="1" t="s">
        <v>40</v>
      </c>
    </row>
    <row r="99" spans="1:11" x14ac:dyDescent="0.45">
      <c r="A99" s="1">
        <v>426483154</v>
      </c>
      <c r="B99" s="1" t="s">
        <v>14</v>
      </c>
      <c r="C99" s="1" t="s">
        <v>67</v>
      </c>
      <c r="D99" s="1" t="s">
        <v>68</v>
      </c>
      <c r="E99" s="1" t="s">
        <v>78</v>
      </c>
      <c r="F99" s="2">
        <v>1.1499999999999999</v>
      </c>
      <c r="G99" s="2">
        <v>1.38</v>
      </c>
      <c r="H99" s="2">
        <v>1.34</v>
      </c>
      <c r="I99" s="1">
        <v>145</v>
      </c>
      <c r="J99" s="2">
        <f t="shared" si="3"/>
        <v>194.3</v>
      </c>
      <c r="K99" s="1" t="s">
        <v>57</v>
      </c>
    </row>
    <row r="100" spans="1:11" x14ac:dyDescent="0.45">
      <c r="A100" s="1">
        <v>430005006</v>
      </c>
      <c r="B100" s="1" t="s">
        <v>21</v>
      </c>
      <c r="C100" s="1" t="s">
        <v>66</v>
      </c>
      <c r="D100" s="1" t="s">
        <v>63</v>
      </c>
      <c r="E100" s="1" t="s">
        <v>82</v>
      </c>
      <c r="F100" s="2">
        <v>10</v>
      </c>
      <c r="G100" s="2">
        <v>12</v>
      </c>
      <c r="H100" s="2">
        <v>13.68</v>
      </c>
      <c r="I100" s="1">
        <v>70</v>
      </c>
      <c r="J100" s="2">
        <f t="shared" si="3"/>
        <v>957.6</v>
      </c>
      <c r="K100" s="1" t="s">
        <v>40</v>
      </c>
    </row>
    <row r="101" spans="1:11" x14ac:dyDescent="0.45">
      <c r="A101" s="1">
        <v>432681979</v>
      </c>
      <c r="B101" s="1" t="s">
        <v>39</v>
      </c>
      <c r="C101" s="1" t="s">
        <v>36</v>
      </c>
      <c r="D101" s="1" t="s">
        <v>33</v>
      </c>
      <c r="E101" s="1" t="s">
        <v>78</v>
      </c>
      <c r="F101" s="2">
        <v>15.65</v>
      </c>
      <c r="G101" s="2">
        <v>18.78</v>
      </c>
      <c r="H101" s="2">
        <v>20.059999999999999</v>
      </c>
      <c r="I101" s="1">
        <v>18</v>
      </c>
      <c r="J101" s="2">
        <f t="shared" si="3"/>
        <v>361.08</v>
      </c>
      <c r="K101" s="1" t="s">
        <v>46</v>
      </c>
    </row>
    <row r="102" spans="1:11" x14ac:dyDescent="0.45">
      <c r="A102" s="1">
        <v>435805076</v>
      </c>
      <c r="B102" s="1" t="s">
        <v>23</v>
      </c>
      <c r="C102" s="1" t="s">
        <v>48</v>
      </c>
      <c r="D102" s="1" t="s">
        <v>49</v>
      </c>
      <c r="E102" s="1" t="s">
        <v>78</v>
      </c>
      <c r="F102" s="2">
        <v>0.85</v>
      </c>
      <c r="G102" s="2">
        <v>1.02</v>
      </c>
      <c r="H102" s="2">
        <v>1.27</v>
      </c>
      <c r="I102" s="1">
        <v>44</v>
      </c>
      <c r="J102" s="2">
        <f t="shared" si="3"/>
        <v>55.88</v>
      </c>
      <c r="K102" s="1" t="s">
        <v>28</v>
      </c>
    </row>
    <row r="103" spans="1:11" x14ac:dyDescent="0.45">
      <c r="A103" s="1">
        <v>468058079</v>
      </c>
      <c r="B103" s="1" t="s">
        <v>27</v>
      </c>
      <c r="C103" s="1" t="s">
        <v>60</v>
      </c>
      <c r="D103" s="1" t="s">
        <v>59</v>
      </c>
      <c r="E103" s="1" t="s">
        <v>81</v>
      </c>
      <c r="F103" s="2">
        <v>2</v>
      </c>
      <c r="G103" s="2">
        <v>2.4</v>
      </c>
      <c r="H103" s="2">
        <v>2.79</v>
      </c>
      <c r="I103" s="1">
        <v>20</v>
      </c>
      <c r="J103" s="2">
        <f t="shared" si="3"/>
        <v>55.8</v>
      </c>
      <c r="K103" s="1" t="s">
        <v>40</v>
      </c>
    </row>
    <row r="104" spans="1:11" x14ac:dyDescent="0.45">
      <c r="A104" s="1">
        <v>474888251</v>
      </c>
      <c r="B104" s="1" t="s">
        <v>14</v>
      </c>
      <c r="C104" s="1" t="s">
        <v>48</v>
      </c>
      <c r="D104" s="1" t="s">
        <v>49</v>
      </c>
      <c r="E104" s="1" t="s">
        <v>78</v>
      </c>
      <c r="F104" s="2">
        <v>0.85</v>
      </c>
      <c r="G104" s="2">
        <v>1.02</v>
      </c>
      <c r="H104" s="2">
        <v>1.26</v>
      </c>
      <c r="I104" s="1">
        <v>104</v>
      </c>
      <c r="J104" s="2">
        <f t="shared" si="3"/>
        <v>131.04</v>
      </c>
      <c r="K104" s="1" t="s">
        <v>37</v>
      </c>
    </row>
    <row r="105" spans="1:11" x14ac:dyDescent="0.45">
      <c r="A105" s="1">
        <v>477104337</v>
      </c>
      <c r="B105" s="1" t="s">
        <v>23</v>
      </c>
      <c r="C105" s="1" t="s">
        <v>54</v>
      </c>
      <c r="D105" s="1" t="s">
        <v>49</v>
      </c>
      <c r="E105" s="1" t="s">
        <v>78</v>
      </c>
      <c r="F105" s="2">
        <v>1</v>
      </c>
      <c r="G105" s="2">
        <v>1.2</v>
      </c>
      <c r="H105" s="2">
        <v>1.45</v>
      </c>
      <c r="I105" s="1">
        <v>61</v>
      </c>
      <c r="J105" s="2">
        <f t="shared" si="3"/>
        <v>88.45</v>
      </c>
      <c r="K105" s="1" t="s">
        <v>84</v>
      </c>
    </row>
    <row r="106" spans="1:11" x14ac:dyDescent="0.45">
      <c r="A106" s="1">
        <v>477172137</v>
      </c>
      <c r="B106" s="1" t="s">
        <v>39</v>
      </c>
      <c r="C106" s="1" t="s">
        <v>55</v>
      </c>
      <c r="D106" s="1" t="s">
        <v>49</v>
      </c>
      <c r="E106" s="1" t="s">
        <v>78</v>
      </c>
      <c r="F106" s="2">
        <v>1.25</v>
      </c>
      <c r="G106" s="2">
        <v>1.5</v>
      </c>
      <c r="H106" s="2">
        <v>1.82</v>
      </c>
      <c r="I106" s="1">
        <v>151</v>
      </c>
      <c r="J106" s="2">
        <f t="shared" si="3"/>
        <v>274.82</v>
      </c>
      <c r="K106" s="1" t="s">
        <v>25</v>
      </c>
    </row>
    <row r="107" spans="1:11" x14ac:dyDescent="0.45">
      <c r="A107" s="1">
        <v>481571617</v>
      </c>
      <c r="B107" s="1" t="s">
        <v>8</v>
      </c>
      <c r="C107" s="1" t="s">
        <v>54</v>
      </c>
      <c r="D107" s="1" t="s">
        <v>49</v>
      </c>
      <c r="E107" s="1" t="s">
        <v>78</v>
      </c>
      <c r="F107" s="2">
        <v>1</v>
      </c>
      <c r="G107" s="2">
        <v>1.2</v>
      </c>
      <c r="H107" s="2">
        <v>1.45</v>
      </c>
      <c r="I107" s="1">
        <v>21</v>
      </c>
      <c r="J107" s="2">
        <f t="shared" si="3"/>
        <v>30.45</v>
      </c>
      <c r="K107" s="1" t="s">
        <v>40</v>
      </c>
    </row>
    <row r="108" spans="1:11" x14ac:dyDescent="0.45">
      <c r="A108" s="1">
        <v>483220226</v>
      </c>
      <c r="B108" s="1" t="s">
        <v>14</v>
      </c>
      <c r="C108" s="1" t="s">
        <v>17</v>
      </c>
      <c r="D108" s="1" t="s">
        <v>10</v>
      </c>
      <c r="E108" s="1" t="s">
        <v>78</v>
      </c>
      <c r="F108" s="2">
        <v>2.8</v>
      </c>
      <c r="G108" s="2">
        <v>3.36</v>
      </c>
      <c r="H108" s="2">
        <v>3.91</v>
      </c>
      <c r="I108" s="1">
        <v>26</v>
      </c>
      <c r="J108" s="2">
        <f t="shared" si="3"/>
        <v>101.66</v>
      </c>
      <c r="K108" s="1" t="s">
        <v>84</v>
      </c>
    </row>
    <row r="109" spans="1:11" x14ac:dyDescent="0.45">
      <c r="A109" s="1">
        <v>484534115</v>
      </c>
      <c r="B109" s="1" t="s">
        <v>26</v>
      </c>
      <c r="C109" s="1" t="s">
        <v>52</v>
      </c>
      <c r="D109" s="1" t="s">
        <v>49</v>
      </c>
      <c r="E109" s="1" t="s">
        <v>78</v>
      </c>
      <c r="F109" s="2">
        <v>1.2</v>
      </c>
      <c r="G109" s="2">
        <v>1.44</v>
      </c>
      <c r="H109" s="2">
        <v>1.76</v>
      </c>
      <c r="I109" s="1">
        <v>36</v>
      </c>
      <c r="J109" s="2">
        <f t="shared" si="3"/>
        <v>63.36</v>
      </c>
      <c r="K109" s="1" t="s">
        <v>79</v>
      </c>
    </row>
    <row r="110" spans="1:11" x14ac:dyDescent="0.45">
      <c r="A110" s="1">
        <v>485803626</v>
      </c>
      <c r="B110" s="1" t="s">
        <v>19</v>
      </c>
      <c r="C110" s="1" t="s">
        <v>60</v>
      </c>
      <c r="D110" s="1" t="s">
        <v>59</v>
      </c>
      <c r="E110" s="1" t="s">
        <v>81</v>
      </c>
      <c r="F110" s="2">
        <v>2</v>
      </c>
      <c r="G110" s="2">
        <v>2.4</v>
      </c>
      <c r="H110" s="2">
        <v>2.93</v>
      </c>
      <c r="I110" s="1">
        <v>29</v>
      </c>
      <c r="J110" s="2">
        <f t="shared" si="3"/>
        <v>84.97</v>
      </c>
      <c r="K110" s="1" t="s">
        <v>37</v>
      </c>
    </row>
    <row r="111" spans="1:11" x14ac:dyDescent="0.45">
      <c r="A111" s="1">
        <v>491920071</v>
      </c>
      <c r="B111" s="1" t="s">
        <v>26</v>
      </c>
      <c r="C111" s="1" t="s">
        <v>35</v>
      </c>
      <c r="D111" s="1" t="s">
        <v>33</v>
      </c>
      <c r="E111" s="1" t="s">
        <v>78</v>
      </c>
      <c r="F111" s="2">
        <v>3.5</v>
      </c>
      <c r="G111" s="2">
        <v>4.2</v>
      </c>
      <c r="H111" s="2">
        <v>3.92</v>
      </c>
      <c r="I111" s="1">
        <v>151</v>
      </c>
      <c r="J111" s="2">
        <f t="shared" si="3"/>
        <v>591.91999999999996</v>
      </c>
      <c r="K111" s="1" t="s">
        <v>80</v>
      </c>
    </row>
    <row r="112" spans="1:11" x14ac:dyDescent="0.45">
      <c r="A112" s="1">
        <v>494137135</v>
      </c>
      <c r="B112" s="1" t="s">
        <v>21</v>
      </c>
      <c r="C112" s="1" t="s">
        <v>60</v>
      </c>
      <c r="D112" s="1" t="s">
        <v>59</v>
      </c>
      <c r="E112" s="1" t="s">
        <v>81</v>
      </c>
      <c r="F112" s="2">
        <v>2</v>
      </c>
      <c r="G112" s="2">
        <v>2.4</v>
      </c>
      <c r="H112" s="2">
        <v>2.2799999999999998</v>
      </c>
      <c r="I112" s="1">
        <v>42</v>
      </c>
      <c r="J112" s="2">
        <f t="shared" si="3"/>
        <v>95.759999999999991</v>
      </c>
      <c r="K112" s="1" t="s">
        <v>40</v>
      </c>
    </row>
    <row r="113" spans="1:11" x14ac:dyDescent="0.45">
      <c r="A113" s="1">
        <v>498989070</v>
      </c>
      <c r="B113" s="1" t="s">
        <v>29</v>
      </c>
      <c r="C113" s="1" t="s">
        <v>62</v>
      </c>
      <c r="D113" s="1" t="s">
        <v>63</v>
      </c>
      <c r="E113" s="1" t="s">
        <v>82</v>
      </c>
      <c r="F113" s="2">
        <v>15</v>
      </c>
      <c r="G113" s="2">
        <v>18</v>
      </c>
      <c r="H113" s="2">
        <v>17.71</v>
      </c>
      <c r="I113" s="1">
        <v>186</v>
      </c>
      <c r="J113" s="2">
        <f t="shared" si="3"/>
        <v>3294.06</v>
      </c>
      <c r="K113" s="1" t="s">
        <v>40</v>
      </c>
    </row>
    <row r="114" spans="1:11" x14ac:dyDescent="0.45">
      <c r="A114" s="1">
        <v>499860355</v>
      </c>
      <c r="B114" s="1" t="s">
        <v>39</v>
      </c>
      <c r="C114" s="1" t="s">
        <v>60</v>
      </c>
      <c r="D114" s="1" t="s">
        <v>59</v>
      </c>
      <c r="E114" s="1" t="s">
        <v>81</v>
      </c>
      <c r="F114" s="2">
        <v>2</v>
      </c>
      <c r="G114" s="2">
        <v>2.4</v>
      </c>
      <c r="H114" s="2">
        <v>2.91</v>
      </c>
      <c r="I114" s="1">
        <v>138</v>
      </c>
      <c r="J114" s="2">
        <f t="shared" si="3"/>
        <v>401.58000000000004</v>
      </c>
      <c r="K114" s="1" t="s">
        <v>79</v>
      </c>
    </row>
    <row r="115" spans="1:11" x14ac:dyDescent="0.45">
      <c r="A115" s="1">
        <v>503696466</v>
      </c>
      <c r="B115" s="1" t="s">
        <v>27</v>
      </c>
      <c r="C115" s="1" t="s">
        <v>56</v>
      </c>
      <c r="D115" s="1" t="s">
        <v>49</v>
      </c>
      <c r="E115" s="1" t="s">
        <v>78</v>
      </c>
      <c r="F115" s="2">
        <v>6</v>
      </c>
      <c r="G115" s="2">
        <v>7.2</v>
      </c>
      <c r="H115" s="2">
        <v>6.91</v>
      </c>
      <c r="I115" s="1">
        <v>99</v>
      </c>
      <c r="J115" s="2">
        <f t="shared" si="3"/>
        <v>684.09</v>
      </c>
      <c r="K115" s="1" t="s">
        <v>84</v>
      </c>
    </row>
    <row r="116" spans="1:11" x14ac:dyDescent="0.45">
      <c r="A116" s="1">
        <v>514980590</v>
      </c>
      <c r="B116" s="1" t="s">
        <v>31</v>
      </c>
      <c r="C116" s="1" t="s">
        <v>52</v>
      </c>
      <c r="D116" s="1" t="s">
        <v>49</v>
      </c>
      <c r="E116" s="1" t="s">
        <v>78</v>
      </c>
      <c r="F116" s="2">
        <v>1.2</v>
      </c>
      <c r="G116" s="2">
        <v>1.44</v>
      </c>
      <c r="H116" s="2">
        <v>1.68</v>
      </c>
      <c r="I116" s="1">
        <v>71</v>
      </c>
      <c r="J116" s="2">
        <f t="shared" si="3"/>
        <v>119.28</v>
      </c>
      <c r="K116" s="1" t="s">
        <v>57</v>
      </c>
    </row>
    <row r="117" spans="1:11" x14ac:dyDescent="0.45">
      <c r="A117" s="1">
        <v>515405495</v>
      </c>
      <c r="B117" s="1" t="s">
        <v>39</v>
      </c>
      <c r="C117" s="1" t="s">
        <v>53</v>
      </c>
      <c r="D117" s="1" t="s">
        <v>49</v>
      </c>
      <c r="E117" s="1" t="s">
        <v>82</v>
      </c>
      <c r="F117" s="2">
        <v>18</v>
      </c>
      <c r="G117" s="2">
        <v>21.6</v>
      </c>
      <c r="H117" s="2">
        <v>26.69</v>
      </c>
      <c r="I117" s="1">
        <v>163</v>
      </c>
      <c r="J117" s="2">
        <f t="shared" si="3"/>
        <v>4350.47</v>
      </c>
      <c r="K117" s="1" t="s">
        <v>40</v>
      </c>
    </row>
    <row r="118" spans="1:11" x14ac:dyDescent="0.45">
      <c r="A118" s="1">
        <v>516041792</v>
      </c>
      <c r="B118" s="1" t="s">
        <v>14</v>
      </c>
      <c r="C118" s="1" t="s">
        <v>70</v>
      </c>
      <c r="D118" s="1" t="s">
        <v>68</v>
      </c>
      <c r="E118" s="1" t="s">
        <v>82</v>
      </c>
      <c r="F118" s="2">
        <v>10</v>
      </c>
      <c r="G118" s="2">
        <v>12</v>
      </c>
      <c r="H118" s="2">
        <v>12.67</v>
      </c>
      <c r="I118" s="1">
        <v>184</v>
      </c>
      <c r="J118" s="2">
        <f t="shared" si="3"/>
        <v>2331.2800000000002</v>
      </c>
      <c r="K118" s="1" t="s">
        <v>72</v>
      </c>
    </row>
    <row r="119" spans="1:11" x14ac:dyDescent="0.45">
      <c r="A119" s="1">
        <v>519324112</v>
      </c>
      <c r="B119" s="1" t="s">
        <v>27</v>
      </c>
      <c r="C119" s="1" t="s">
        <v>62</v>
      </c>
      <c r="D119" s="1" t="s">
        <v>63</v>
      </c>
      <c r="E119" s="1" t="s">
        <v>82</v>
      </c>
      <c r="F119" s="2">
        <v>15</v>
      </c>
      <c r="G119" s="2">
        <v>18</v>
      </c>
      <c r="H119" s="2">
        <v>19</v>
      </c>
      <c r="I119" s="1">
        <v>27</v>
      </c>
      <c r="J119" s="2">
        <f t="shared" si="3"/>
        <v>513</v>
      </c>
      <c r="K119" s="1" t="s">
        <v>25</v>
      </c>
    </row>
    <row r="120" spans="1:11" x14ac:dyDescent="0.45">
      <c r="A120" s="1">
        <v>522566374</v>
      </c>
      <c r="B120" s="1" t="s">
        <v>31</v>
      </c>
      <c r="C120" s="1" t="s">
        <v>34</v>
      </c>
      <c r="D120" s="1" t="s">
        <v>33</v>
      </c>
      <c r="E120" s="1" t="s">
        <v>78</v>
      </c>
      <c r="F120" s="2">
        <v>1.9</v>
      </c>
      <c r="G120" s="2">
        <v>2.2799999999999998</v>
      </c>
      <c r="H120" s="2">
        <v>2.59</v>
      </c>
      <c r="I120" s="1">
        <v>76</v>
      </c>
      <c r="J120" s="2">
        <f t="shared" si="3"/>
        <v>196.83999999999997</v>
      </c>
      <c r="K120" s="1" t="s">
        <v>25</v>
      </c>
    </row>
    <row r="121" spans="1:11" x14ac:dyDescent="0.45">
      <c r="A121" s="1">
        <v>529643096</v>
      </c>
      <c r="B121" s="1" t="s">
        <v>23</v>
      </c>
      <c r="C121" s="1" t="s">
        <v>51</v>
      </c>
      <c r="D121" s="1" t="s">
        <v>49</v>
      </c>
      <c r="E121" s="1" t="s">
        <v>78</v>
      </c>
      <c r="F121" s="2">
        <v>2</v>
      </c>
      <c r="G121" s="2">
        <v>2.4</v>
      </c>
      <c r="H121" s="2">
        <v>2.76</v>
      </c>
      <c r="I121" s="1">
        <v>16</v>
      </c>
      <c r="J121" s="2">
        <f t="shared" si="3"/>
        <v>44.16</v>
      </c>
      <c r="K121" s="1" t="s">
        <v>80</v>
      </c>
    </row>
    <row r="122" spans="1:11" x14ac:dyDescent="0.45">
      <c r="A122" s="1">
        <v>549206892</v>
      </c>
      <c r="B122" s="1" t="s">
        <v>21</v>
      </c>
      <c r="C122" s="1" t="s">
        <v>45</v>
      </c>
      <c r="D122" s="1" t="s">
        <v>44</v>
      </c>
      <c r="E122" s="1" t="s">
        <v>82</v>
      </c>
      <c r="F122" s="2">
        <v>4.5</v>
      </c>
      <c r="G122" s="2">
        <v>5.76</v>
      </c>
      <c r="H122" s="2">
        <v>5.46</v>
      </c>
      <c r="I122" s="1">
        <v>43</v>
      </c>
      <c r="J122" s="2">
        <f t="shared" si="3"/>
        <v>234.78</v>
      </c>
      <c r="K122" s="1" t="s">
        <v>28</v>
      </c>
    </row>
    <row r="123" spans="1:11" x14ac:dyDescent="0.45">
      <c r="A123" s="1">
        <v>551229087</v>
      </c>
      <c r="B123" s="1" t="s">
        <v>26</v>
      </c>
      <c r="C123" s="1" t="s">
        <v>69</v>
      </c>
      <c r="D123" s="1" t="s">
        <v>68</v>
      </c>
      <c r="E123" s="1" t="s">
        <v>82</v>
      </c>
      <c r="F123" s="2">
        <v>6.22</v>
      </c>
      <c r="G123" s="2">
        <v>7.46</v>
      </c>
      <c r="H123" s="2">
        <v>8.5</v>
      </c>
      <c r="I123" s="1">
        <v>36</v>
      </c>
      <c r="J123" s="2">
        <f t="shared" si="3"/>
        <v>306</v>
      </c>
      <c r="K123" s="1" t="s">
        <v>79</v>
      </c>
    </row>
    <row r="124" spans="1:11" x14ac:dyDescent="0.45">
      <c r="A124" s="1">
        <v>557205377</v>
      </c>
      <c r="B124" s="1" t="s">
        <v>14</v>
      </c>
      <c r="C124" s="1" t="s">
        <v>35</v>
      </c>
      <c r="D124" s="1" t="s">
        <v>33</v>
      </c>
      <c r="E124" s="1" t="s">
        <v>78</v>
      </c>
      <c r="F124" s="2">
        <v>3.5</v>
      </c>
      <c r="G124" s="2">
        <v>4.2</v>
      </c>
      <c r="H124" s="2">
        <v>4.03</v>
      </c>
      <c r="I124" s="1">
        <v>199</v>
      </c>
      <c r="J124" s="2">
        <f t="shared" si="3"/>
        <v>801.97</v>
      </c>
      <c r="K124" s="1" t="s">
        <v>25</v>
      </c>
    </row>
    <row r="125" spans="1:11" x14ac:dyDescent="0.45">
      <c r="A125" s="1">
        <v>562677835</v>
      </c>
      <c r="B125" s="1" t="s">
        <v>21</v>
      </c>
      <c r="C125" s="1" t="s">
        <v>51</v>
      </c>
      <c r="D125" s="1" t="s">
        <v>49</v>
      </c>
      <c r="E125" s="1" t="s">
        <v>78</v>
      </c>
      <c r="F125" s="2">
        <v>2</v>
      </c>
      <c r="G125" s="2">
        <v>2.4</v>
      </c>
      <c r="H125" s="2">
        <v>3.02</v>
      </c>
      <c r="I125" s="1">
        <v>65</v>
      </c>
      <c r="J125" s="2">
        <f t="shared" si="3"/>
        <v>196.3</v>
      </c>
      <c r="K125" s="1" t="s">
        <v>25</v>
      </c>
    </row>
    <row r="126" spans="1:11" x14ac:dyDescent="0.45">
      <c r="A126" s="1">
        <v>563577364</v>
      </c>
      <c r="B126" s="1" t="s">
        <v>23</v>
      </c>
      <c r="C126" s="1" t="s">
        <v>56</v>
      </c>
      <c r="D126" s="1" t="s">
        <v>49</v>
      </c>
      <c r="E126" s="1" t="s">
        <v>78</v>
      </c>
      <c r="F126" s="2">
        <v>6</v>
      </c>
      <c r="G126" s="2">
        <v>7.2</v>
      </c>
      <c r="H126" s="2">
        <v>9.07</v>
      </c>
      <c r="I126" s="1">
        <v>173</v>
      </c>
      <c r="J126" s="2">
        <f t="shared" si="3"/>
        <v>1569.1100000000001</v>
      </c>
      <c r="K126" s="1" t="s">
        <v>79</v>
      </c>
    </row>
    <row r="127" spans="1:11" x14ac:dyDescent="0.45">
      <c r="A127" s="1">
        <v>571972579</v>
      </c>
      <c r="B127" s="1" t="s">
        <v>14</v>
      </c>
      <c r="C127" s="1" t="s">
        <v>54</v>
      </c>
      <c r="D127" s="1" t="s">
        <v>49</v>
      </c>
      <c r="E127" s="1" t="s">
        <v>78</v>
      </c>
      <c r="F127" s="2">
        <v>1</v>
      </c>
      <c r="G127" s="2">
        <v>1.2</v>
      </c>
      <c r="H127" s="2">
        <v>1.32</v>
      </c>
      <c r="I127" s="1">
        <v>147</v>
      </c>
      <c r="J127" s="2">
        <f t="shared" si="3"/>
        <v>194.04000000000002</v>
      </c>
      <c r="K127" s="1" t="s">
        <v>25</v>
      </c>
    </row>
    <row r="128" spans="1:11" x14ac:dyDescent="0.45">
      <c r="A128" s="1">
        <v>574935800</v>
      </c>
      <c r="B128" s="1" t="s">
        <v>27</v>
      </c>
      <c r="C128" s="1" t="s">
        <v>69</v>
      </c>
      <c r="D128" s="1" t="s">
        <v>68</v>
      </c>
      <c r="E128" s="1" t="s">
        <v>82</v>
      </c>
      <c r="F128" s="2">
        <v>6.22</v>
      </c>
      <c r="G128" s="2">
        <v>7.46</v>
      </c>
      <c r="H128" s="2">
        <v>8.59</v>
      </c>
      <c r="I128" s="1">
        <v>39</v>
      </c>
      <c r="J128" s="2">
        <f t="shared" si="3"/>
        <v>335.01</v>
      </c>
      <c r="K128" s="1" t="s">
        <v>28</v>
      </c>
    </row>
    <row r="129" spans="1:11" x14ac:dyDescent="0.45">
      <c r="A129" s="1">
        <v>575372719</v>
      </c>
      <c r="B129" s="1" t="s">
        <v>27</v>
      </c>
      <c r="C129" s="1" t="s">
        <v>12</v>
      </c>
      <c r="D129" s="1" t="s">
        <v>10</v>
      </c>
      <c r="E129" s="1" t="s">
        <v>78</v>
      </c>
      <c r="F129" s="2">
        <v>2.5</v>
      </c>
      <c r="G129" s="2">
        <v>3</v>
      </c>
      <c r="H129" s="2">
        <v>3.45</v>
      </c>
      <c r="I129" s="1">
        <v>140</v>
      </c>
      <c r="J129" s="2">
        <f t="shared" si="3"/>
        <v>483</v>
      </c>
      <c r="K129" s="1" t="s">
        <v>80</v>
      </c>
    </row>
    <row r="130" spans="1:11" x14ac:dyDescent="0.45">
      <c r="A130" s="1">
        <v>578880027</v>
      </c>
      <c r="B130" s="1" t="s">
        <v>14</v>
      </c>
      <c r="C130" s="1" t="s">
        <v>53</v>
      </c>
      <c r="D130" s="1" t="s">
        <v>49</v>
      </c>
      <c r="E130" s="1" t="s">
        <v>82</v>
      </c>
      <c r="F130" s="2">
        <v>18</v>
      </c>
      <c r="G130" s="2">
        <v>21.6</v>
      </c>
      <c r="H130" s="2">
        <v>26.95</v>
      </c>
      <c r="I130" s="1">
        <v>115</v>
      </c>
      <c r="J130" s="2">
        <f t="shared" si="3"/>
        <v>3099.25</v>
      </c>
      <c r="K130" s="1" t="s">
        <v>84</v>
      </c>
    </row>
    <row r="131" spans="1:11" x14ac:dyDescent="0.45">
      <c r="A131" s="1">
        <v>586983280</v>
      </c>
      <c r="B131" s="1" t="s">
        <v>31</v>
      </c>
      <c r="C131" s="1" t="s">
        <v>67</v>
      </c>
      <c r="D131" s="1" t="s">
        <v>68</v>
      </c>
      <c r="E131" s="1" t="s">
        <v>78</v>
      </c>
      <c r="F131" s="2">
        <v>1.1499999999999999</v>
      </c>
      <c r="G131" s="2">
        <v>1.38</v>
      </c>
      <c r="H131" s="2">
        <v>1.42</v>
      </c>
      <c r="I131" s="1">
        <v>183</v>
      </c>
      <c r="J131" s="2">
        <f t="shared" si="3"/>
        <v>259.86</v>
      </c>
      <c r="K131" s="1" t="s">
        <v>46</v>
      </c>
    </row>
    <row r="132" spans="1:11" x14ac:dyDescent="0.45">
      <c r="A132" s="1">
        <v>588637999</v>
      </c>
      <c r="B132" s="1" t="s">
        <v>21</v>
      </c>
      <c r="C132" s="1" t="s">
        <v>35</v>
      </c>
      <c r="D132" s="1" t="s">
        <v>33</v>
      </c>
      <c r="E132" s="1" t="s">
        <v>78</v>
      </c>
      <c r="F132" s="2">
        <v>3.5</v>
      </c>
      <c r="G132" s="2">
        <v>4.2</v>
      </c>
      <c r="H132" s="2">
        <v>4.03</v>
      </c>
      <c r="I132" s="1">
        <v>68</v>
      </c>
      <c r="J132" s="2">
        <f t="shared" si="3"/>
        <v>274.04000000000002</v>
      </c>
      <c r="K132" s="1" t="s">
        <v>40</v>
      </c>
    </row>
    <row r="133" spans="1:11" x14ac:dyDescent="0.45">
      <c r="A133" s="1">
        <v>589436944</v>
      </c>
      <c r="B133" s="1" t="s">
        <v>31</v>
      </c>
      <c r="C133" s="1" t="s">
        <v>50</v>
      </c>
      <c r="D133" s="1" t="s">
        <v>49</v>
      </c>
      <c r="E133" s="1" t="s">
        <v>78</v>
      </c>
      <c r="F133" s="2">
        <v>0.89</v>
      </c>
      <c r="G133" s="2">
        <v>1.07</v>
      </c>
      <c r="H133" s="2">
        <v>1.1599999999999999</v>
      </c>
      <c r="I133" s="1">
        <v>98</v>
      </c>
      <c r="J133" s="2">
        <f t="shared" si="3"/>
        <v>113.67999999999999</v>
      </c>
      <c r="K133" s="1" t="s">
        <v>79</v>
      </c>
    </row>
    <row r="134" spans="1:11" x14ac:dyDescent="0.45">
      <c r="A134" s="1">
        <v>590881211</v>
      </c>
      <c r="B134" s="1" t="s">
        <v>14</v>
      </c>
      <c r="C134" s="1" t="s">
        <v>52</v>
      </c>
      <c r="D134" s="1" t="s">
        <v>49</v>
      </c>
      <c r="E134" s="1" t="s">
        <v>78</v>
      </c>
      <c r="F134" s="2">
        <v>1.2</v>
      </c>
      <c r="G134" s="2">
        <v>1.44</v>
      </c>
      <c r="H134" s="2">
        <v>1.74</v>
      </c>
      <c r="I134" s="1">
        <v>72</v>
      </c>
      <c r="J134" s="2">
        <f t="shared" si="3"/>
        <v>125.28</v>
      </c>
      <c r="K134" s="1" t="s">
        <v>46</v>
      </c>
    </row>
    <row r="135" spans="1:11" x14ac:dyDescent="0.45">
      <c r="A135" s="1">
        <v>602748040</v>
      </c>
      <c r="B135" s="1" t="s">
        <v>8</v>
      </c>
      <c r="C135" s="1" t="s">
        <v>55</v>
      </c>
      <c r="D135" s="1" t="s">
        <v>49</v>
      </c>
      <c r="E135" s="1" t="s">
        <v>78</v>
      </c>
      <c r="F135" s="2">
        <v>1.25</v>
      </c>
      <c r="G135" s="2">
        <v>1.5</v>
      </c>
      <c r="H135" s="2">
        <v>1.65</v>
      </c>
      <c r="I135" s="1">
        <v>176</v>
      </c>
      <c r="J135" s="2">
        <f t="shared" ref="J135:J198" si="4">H135*I135</f>
        <v>290.39999999999998</v>
      </c>
      <c r="K135" s="1" t="s">
        <v>57</v>
      </c>
    </row>
    <row r="136" spans="1:11" x14ac:dyDescent="0.45">
      <c r="A136" s="1">
        <v>603210865</v>
      </c>
      <c r="B136" s="1" t="s">
        <v>23</v>
      </c>
      <c r="C136" s="1" t="s">
        <v>38</v>
      </c>
      <c r="D136" s="1" t="s">
        <v>33</v>
      </c>
      <c r="E136" s="1" t="s">
        <v>78</v>
      </c>
      <c r="F136" s="2">
        <v>2.1</v>
      </c>
      <c r="G136" s="2">
        <v>2.52</v>
      </c>
      <c r="H136" s="2">
        <v>2.81</v>
      </c>
      <c r="I136" s="1">
        <v>75</v>
      </c>
      <c r="J136" s="2">
        <f t="shared" si="4"/>
        <v>210.75</v>
      </c>
      <c r="K136" s="1" t="s">
        <v>57</v>
      </c>
    </row>
    <row r="137" spans="1:11" x14ac:dyDescent="0.45">
      <c r="A137" s="1">
        <v>606566745</v>
      </c>
      <c r="B137" s="1" t="s">
        <v>31</v>
      </c>
      <c r="C137" s="1" t="s">
        <v>53</v>
      </c>
      <c r="D137" s="1" t="s">
        <v>49</v>
      </c>
      <c r="E137" s="1" t="s">
        <v>82</v>
      </c>
      <c r="F137" s="2">
        <v>18</v>
      </c>
      <c r="G137" s="2">
        <v>21.6</v>
      </c>
      <c r="H137" s="2">
        <v>19.7</v>
      </c>
      <c r="I137" s="1">
        <v>169</v>
      </c>
      <c r="J137" s="2">
        <f t="shared" si="4"/>
        <v>3329.2999999999997</v>
      </c>
      <c r="K137" s="1" t="s">
        <v>28</v>
      </c>
    </row>
    <row r="138" spans="1:11" x14ac:dyDescent="0.45">
      <c r="A138" s="1">
        <v>611401605</v>
      </c>
      <c r="B138" s="1" t="s">
        <v>27</v>
      </c>
      <c r="C138" s="1" t="s">
        <v>34</v>
      </c>
      <c r="D138" s="1" t="s">
        <v>33</v>
      </c>
      <c r="E138" s="1" t="s">
        <v>78</v>
      </c>
      <c r="F138" s="2">
        <v>1.9</v>
      </c>
      <c r="G138" s="2">
        <v>2.2799999999999998</v>
      </c>
      <c r="H138" s="2">
        <v>2.16</v>
      </c>
      <c r="I138" s="1">
        <v>89</v>
      </c>
      <c r="J138" s="2">
        <f t="shared" si="4"/>
        <v>192.24</v>
      </c>
      <c r="K138" s="1" t="s">
        <v>57</v>
      </c>
    </row>
    <row r="139" spans="1:11" x14ac:dyDescent="0.45">
      <c r="A139" s="1">
        <v>619386832</v>
      </c>
      <c r="B139" s="1" t="s">
        <v>8</v>
      </c>
      <c r="C139" s="1" t="s">
        <v>12</v>
      </c>
      <c r="D139" s="1" t="s">
        <v>10</v>
      </c>
      <c r="E139" s="1" t="s">
        <v>78</v>
      </c>
      <c r="F139" s="2">
        <v>2.5</v>
      </c>
      <c r="G139" s="2">
        <v>3</v>
      </c>
      <c r="H139" s="2">
        <v>3.67</v>
      </c>
      <c r="I139" s="1">
        <v>128</v>
      </c>
      <c r="J139" s="2">
        <f t="shared" si="4"/>
        <v>469.76</v>
      </c>
      <c r="K139" s="1" t="s">
        <v>40</v>
      </c>
    </row>
    <row r="140" spans="1:11" x14ac:dyDescent="0.45">
      <c r="A140" s="1">
        <v>622365975</v>
      </c>
      <c r="B140" s="1" t="s">
        <v>26</v>
      </c>
      <c r="C140" s="1" t="s">
        <v>70</v>
      </c>
      <c r="D140" s="1" t="s">
        <v>68</v>
      </c>
      <c r="E140" s="1" t="s">
        <v>82</v>
      </c>
      <c r="F140" s="2">
        <v>10</v>
      </c>
      <c r="G140" s="2">
        <v>12</v>
      </c>
      <c r="H140" s="2">
        <v>13.1</v>
      </c>
      <c r="I140" s="1">
        <v>56</v>
      </c>
      <c r="J140" s="2">
        <f t="shared" si="4"/>
        <v>733.6</v>
      </c>
      <c r="K140" s="1" t="s">
        <v>84</v>
      </c>
    </row>
    <row r="141" spans="1:11" x14ac:dyDescent="0.45">
      <c r="A141" s="1">
        <v>637820173</v>
      </c>
      <c r="B141" s="1" t="s">
        <v>31</v>
      </c>
      <c r="C141" s="1" t="s">
        <v>48</v>
      </c>
      <c r="D141" s="1" t="s">
        <v>49</v>
      </c>
      <c r="E141" s="1" t="s">
        <v>78</v>
      </c>
      <c r="F141" s="2">
        <v>0.85</v>
      </c>
      <c r="G141" s="2">
        <v>1.02</v>
      </c>
      <c r="H141" s="2">
        <v>1.06</v>
      </c>
      <c r="I141" s="1">
        <v>57</v>
      </c>
      <c r="J141" s="2">
        <f t="shared" si="4"/>
        <v>60.42</v>
      </c>
      <c r="K141" s="1" t="s">
        <v>25</v>
      </c>
    </row>
    <row r="142" spans="1:11" x14ac:dyDescent="0.45">
      <c r="A142" s="1">
        <v>639240669</v>
      </c>
      <c r="B142" s="1" t="s">
        <v>29</v>
      </c>
      <c r="C142" s="1" t="s">
        <v>55</v>
      </c>
      <c r="D142" s="1" t="s">
        <v>49</v>
      </c>
      <c r="E142" s="1" t="s">
        <v>78</v>
      </c>
      <c r="F142" s="2">
        <v>1.25</v>
      </c>
      <c r="G142" s="2">
        <v>1.5</v>
      </c>
      <c r="H142" s="2">
        <v>1.74</v>
      </c>
      <c r="I142" s="1">
        <v>182</v>
      </c>
      <c r="J142" s="2">
        <f t="shared" si="4"/>
        <v>316.68</v>
      </c>
      <c r="K142" s="1" t="s">
        <v>79</v>
      </c>
    </row>
    <row r="143" spans="1:11" x14ac:dyDescent="0.45">
      <c r="A143" s="1">
        <v>643127247</v>
      </c>
      <c r="B143" s="1" t="s">
        <v>31</v>
      </c>
      <c r="C143" s="1" t="s">
        <v>58</v>
      </c>
      <c r="D143" s="1" t="s">
        <v>59</v>
      </c>
      <c r="E143" s="1" t="s">
        <v>81</v>
      </c>
      <c r="F143" s="2">
        <v>2.2000000000000002</v>
      </c>
      <c r="G143" s="2">
        <v>2.64</v>
      </c>
      <c r="H143" s="2">
        <v>3.1</v>
      </c>
      <c r="I143" s="1">
        <v>119</v>
      </c>
      <c r="J143" s="2">
        <f t="shared" si="4"/>
        <v>368.90000000000003</v>
      </c>
      <c r="K143" s="1" t="s">
        <v>72</v>
      </c>
    </row>
    <row r="144" spans="1:11" x14ac:dyDescent="0.45">
      <c r="A144" s="1">
        <v>644262043</v>
      </c>
      <c r="B144" s="1" t="s">
        <v>27</v>
      </c>
      <c r="C144" s="1" t="s">
        <v>34</v>
      </c>
      <c r="D144" s="1" t="s">
        <v>33</v>
      </c>
      <c r="E144" s="1" t="s">
        <v>78</v>
      </c>
      <c r="F144" s="2">
        <v>1.9</v>
      </c>
      <c r="G144" s="2">
        <v>2.2799999999999998</v>
      </c>
      <c r="H144" s="2">
        <v>2.08</v>
      </c>
      <c r="I144" s="1">
        <v>137</v>
      </c>
      <c r="J144" s="2">
        <f t="shared" si="4"/>
        <v>284.96000000000004</v>
      </c>
      <c r="K144" s="1" t="s">
        <v>84</v>
      </c>
    </row>
    <row r="145" spans="1:11" x14ac:dyDescent="0.45">
      <c r="A145" s="1">
        <v>645794713</v>
      </c>
      <c r="B145" s="1" t="s">
        <v>26</v>
      </c>
      <c r="C145" s="1" t="s">
        <v>17</v>
      </c>
      <c r="D145" s="1" t="s">
        <v>10</v>
      </c>
      <c r="E145" s="1" t="s">
        <v>78</v>
      </c>
      <c r="F145" s="2">
        <v>2.8</v>
      </c>
      <c r="G145" s="2">
        <v>3.36</v>
      </c>
      <c r="H145" s="2">
        <v>3.22</v>
      </c>
      <c r="I145" s="1">
        <v>48</v>
      </c>
      <c r="J145" s="2">
        <f t="shared" si="4"/>
        <v>154.56</v>
      </c>
      <c r="K145" s="1" t="s">
        <v>25</v>
      </c>
    </row>
    <row r="146" spans="1:11" x14ac:dyDescent="0.45">
      <c r="A146" s="1">
        <v>655800447</v>
      </c>
      <c r="B146" s="1" t="s">
        <v>19</v>
      </c>
      <c r="C146" s="1" t="s">
        <v>58</v>
      </c>
      <c r="D146" s="1" t="s">
        <v>59</v>
      </c>
      <c r="E146" s="1" t="s">
        <v>81</v>
      </c>
      <c r="F146" s="2">
        <v>2.2000000000000002</v>
      </c>
      <c r="G146" s="2">
        <v>2.64</v>
      </c>
      <c r="H146" s="2">
        <v>2.44</v>
      </c>
      <c r="I146" s="1">
        <v>196</v>
      </c>
      <c r="J146" s="2">
        <f t="shared" si="4"/>
        <v>478.24</v>
      </c>
      <c r="K146" s="1" t="s">
        <v>72</v>
      </c>
    </row>
    <row r="147" spans="1:11" x14ac:dyDescent="0.45">
      <c r="A147" s="1">
        <v>656500942</v>
      </c>
      <c r="B147" s="1" t="s">
        <v>8</v>
      </c>
      <c r="C147" s="1" t="s">
        <v>67</v>
      </c>
      <c r="D147" s="1" t="s">
        <v>68</v>
      </c>
      <c r="E147" s="1" t="s">
        <v>78</v>
      </c>
      <c r="F147" s="2">
        <v>1.1499999999999999</v>
      </c>
      <c r="G147" s="2">
        <v>1.38</v>
      </c>
      <c r="H147" s="2">
        <v>1.59</v>
      </c>
      <c r="I147" s="1">
        <v>74</v>
      </c>
      <c r="J147" s="2">
        <f t="shared" si="4"/>
        <v>117.66000000000001</v>
      </c>
      <c r="K147" s="1" t="s">
        <v>28</v>
      </c>
    </row>
    <row r="148" spans="1:11" x14ac:dyDescent="0.45">
      <c r="A148" s="1">
        <v>659031521</v>
      </c>
      <c r="B148" s="1" t="s">
        <v>29</v>
      </c>
      <c r="C148" s="1" t="s">
        <v>32</v>
      </c>
      <c r="D148" s="1" t="s">
        <v>33</v>
      </c>
      <c r="E148" s="1" t="s">
        <v>78</v>
      </c>
      <c r="F148" s="2">
        <v>3</v>
      </c>
      <c r="G148" s="2">
        <v>3.6</v>
      </c>
      <c r="H148" s="2">
        <v>4.05</v>
      </c>
      <c r="I148" s="1">
        <v>134</v>
      </c>
      <c r="J148" s="2">
        <f t="shared" si="4"/>
        <v>542.69999999999993</v>
      </c>
      <c r="K148" s="1" t="s">
        <v>72</v>
      </c>
    </row>
    <row r="149" spans="1:11" x14ac:dyDescent="0.45">
      <c r="A149" s="1">
        <v>663018843</v>
      </c>
      <c r="B149" s="1" t="s">
        <v>21</v>
      </c>
      <c r="C149" s="1" t="s">
        <v>66</v>
      </c>
      <c r="D149" s="1" t="s">
        <v>63</v>
      </c>
      <c r="E149" s="1" t="s">
        <v>82</v>
      </c>
      <c r="F149" s="2">
        <v>10</v>
      </c>
      <c r="G149" s="2">
        <v>12</v>
      </c>
      <c r="H149" s="2">
        <v>11.08</v>
      </c>
      <c r="I149" s="1">
        <v>7</v>
      </c>
      <c r="J149" s="2">
        <f t="shared" si="4"/>
        <v>77.56</v>
      </c>
      <c r="K149" s="1" t="s">
        <v>57</v>
      </c>
    </row>
    <row r="150" spans="1:11" x14ac:dyDescent="0.45">
      <c r="A150" s="1">
        <v>670561484</v>
      </c>
      <c r="B150" s="1" t="s">
        <v>19</v>
      </c>
      <c r="C150" s="1" t="s">
        <v>53</v>
      </c>
      <c r="D150" s="1" t="s">
        <v>49</v>
      </c>
      <c r="E150" s="1" t="s">
        <v>82</v>
      </c>
      <c r="F150" s="2">
        <v>18</v>
      </c>
      <c r="G150" s="2">
        <v>21.6</v>
      </c>
      <c r="H150" s="2">
        <v>21.25</v>
      </c>
      <c r="I150" s="1">
        <v>45</v>
      </c>
      <c r="J150" s="2">
        <f t="shared" si="4"/>
        <v>956.25</v>
      </c>
      <c r="K150" s="1" t="s">
        <v>40</v>
      </c>
    </row>
    <row r="151" spans="1:11" x14ac:dyDescent="0.45">
      <c r="A151" s="1">
        <v>674536670</v>
      </c>
      <c r="B151" s="1" t="s">
        <v>8</v>
      </c>
      <c r="C151" s="1" t="s">
        <v>34</v>
      </c>
      <c r="D151" s="1" t="s">
        <v>33</v>
      </c>
      <c r="E151" s="1" t="s">
        <v>78</v>
      </c>
      <c r="F151" s="2">
        <v>1.9</v>
      </c>
      <c r="G151" s="2">
        <v>2.2799999999999998</v>
      </c>
      <c r="H151" s="2">
        <v>2.2999999999999998</v>
      </c>
      <c r="I151" s="1">
        <v>144</v>
      </c>
      <c r="J151" s="2">
        <f t="shared" si="4"/>
        <v>331.2</v>
      </c>
      <c r="K151" s="1" t="s">
        <v>25</v>
      </c>
    </row>
    <row r="152" spans="1:11" x14ac:dyDescent="0.45">
      <c r="A152" s="1">
        <v>677932535</v>
      </c>
      <c r="B152" s="1" t="s">
        <v>14</v>
      </c>
      <c r="C152" s="1" t="s">
        <v>53</v>
      </c>
      <c r="D152" s="1" t="s">
        <v>49</v>
      </c>
      <c r="E152" s="1" t="s">
        <v>82</v>
      </c>
      <c r="F152" s="2">
        <v>18</v>
      </c>
      <c r="G152" s="2">
        <v>21.6</v>
      </c>
      <c r="H152" s="2">
        <v>21</v>
      </c>
      <c r="I152" s="1">
        <v>47</v>
      </c>
      <c r="J152" s="2">
        <f t="shared" si="4"/>
        <v>987</v>
      </c>
      <c r="K152" s="1" t="s">
        <v>46</v>
      </c>
    </row>
    <row r="153" spans="1:11" x14ac:dyDescent="0.45">
      <c r="A153" s="1">
        <v>681853254</v>
      </c>
      <c r="B153" s="1" t="s">
        <v>8</v>
      </c>
      <c r="C153" s="1" t="s">
        <v>66</v>
      </c>
      <c r="D153" s="1" t="s">
        <v>63</v>
      </c>
      <c r="E153" s="1" t="s">
        <v>82</v>
      </c>
      <c r="F153" s="2">
        <v>10</v>
      </c>
      <c r="G153" s="2">
        <v>12</v>
      </c>
      <c r="H153" s="2">
        <v>13.53</v>
      </c>
      <c r="I153" s="1">
        <v>32</v>
      </c>
      <c r="J153" s="2">
        <f t="shared" si="4"/>
        <v>432.96</v>
      </c>
      <c r="K153" s="1" t="s">
        <v>80</v>
      </c>
    </row>
    <row r="154" spans="1:11" x14ac:dyDescent="0.45">
      <c r="A154" s="1">
        <v>686940419</v>
      </c>
      <c r="B154" s="1" t="s">
        <v>14</v>
      </c>
      <c r="C154" s="1" t="s">
        <v>71</v>
      </c>
      <c r="D154" s="1" t="s">
        <v>68</v>
      </c>
      <c r="E154" s="1" t="s">
        <v>78</v>
      </c>
      <c r="F154" s="2">
        <v>0.8</v>
      </c>
      <c r="G154" s="2">
        <v>0.96</v>
      </c>
      <c r="H154" s="2">
        <v>1.08</v>
      </c>
      <c r="I154" s="1">
        <v>79</v>
      </c>
      <c r="J154" s="2">
        <f t="shared" si="4"/>
        <v>85.320000000000007</v>
      </c>
      <c r="K154" s="1" t="s">
        <v>40</v>
      </c>
    </row>
    <row r="155" spans="1:11" x14ac:dyDescent="0.45">
      <c r="A155" s="1">
        <v>689574996</v>
      </c>
      <c r="B155" s="1" t="s">
        <v>21</v>
      </c>
      <c r="C155" s="1" t="s">
        <v>12</v>
      </c>
      <c r="D155" s="1" t="s">
        <v>10</v>
      </c>
      <c r="E155" s="1" t="s">
        <v>78</v>
      </c>
      <c r="F155" s="2">
        <v>2.5</v>
      </c>
      <c r="G155" s="2">
        <v>3</v>
      </c>
      <c r="H155" s="2">
        <v>3.45</v>
      </c>
      <c r="I155" s="1">
        <v>127</v>
      </c>
      <c r="J155" s="2">
        <f t="shared" si="4"/>
        <v>438.15000000000003</v>
      </c>
      <c r="K155" s="1" t="s">
        <v>40</v>
      </c>
    </row>
    <row r="156" spans="1:11" x14ac:dyDescent="0.45">
      <c r="A156" s="1">
        <v>691921995</v>
      </c>
      <c r="B156" s="1" t="s">
        <v>26</v>
      </c>
      <c r="C156" s="1" t="s">
        <v>9</v>
      </c>
      <c r="D156" s="1" t="s">
        <v>10</v>
      </c>
      <c r="E156" s="1" t="s">
        <v>78</v>
      </c>
      <c r="F156" s="2">
        <v>3</v>
      </c>
      <c r="G156" s="2">
        <v>3.6</v>
      </c>
      <c r="H156" s="2">
        <v>4.53</v>
      </c>
      <c r="I156" s="1">
        <v>58</v>
      </c>
      <c r="J156" s="2">
        <f t="shared" si="4"/>
        <v>262.74</v>
      </c>
      <c r="K156" s="1" t="s">
        <v>72</v>
      </c>
    </row>
    <row r="157" spans="1:11" x14ac:dyDescent="0.45">
      <c r="A157" s="1">
        <v>692665278</v>
      </c>
      <c r="B157" s="1" t="s">
        <v>31</v>
      </c>
      <c r="C157" s="1" t="s">
        <v>35</v>
      </c>
      <c r="D157" s="1" t="s">
        <v>33</v>
      </c>
      <c r="E157" s="1" t="s">
        <v>78</v>
      </c>
      <c r="F157" s="2">
        <v>3.5</v>
      </c>
      <c r="G157" s="2">
        <v>4.2</v>
      </c>
      <c r="H157" s="2">
        <v>3.88</v>
      </c>
      <c r="I157" s="1">
        <v>188</v>
      </c>
      <c r="J157" s="2">
        <f t="shared" si="4"/>
        <v>729.43999999999994</v>
      </c>
      <c r="K157" s="1" t="s">
        <v>84</v>
      </c>
    </row>
    <row r="158" spans="1:11" x14ac:dyDescent="0.45">
      <c r="A158" s="1">
        <v>695575167</v>
      </c>
      <c r="B158" s="1" t="s">
        <v>39</v>
      </c>
      <c r="C158" s="1" t="s">
        <v>55</v>
      </c>
      <c r="D158" s="1" t="s">
        <v>49</v>
      </c>
      <c r="E158" s="1" t="s">
        <v>78</v>
      </c>
      <c r="F158" s="2">
        <v>1.25</v>
      </c>
      <c r="G158" s="2">
        <v>1.5</v>
      </c>
      <c r="H158" s="2">
        <v>1.77</v>
      </c>
      <c r="I158" s="1">
        <v>32</v>
      </c>
      <c r="J158" s="2">
        <f t="shared" si="4"/>
        <v>56.64</v>
      </c>
      <c r="K158" s="1" t="s">
        <v>80</v>
      </c>
    </row>
    <row r="159" spans="1:11" x14ac:dyDescent="0.45">
      <c r="A159" s="1">
        <v>703484005</v>
      </c>
      <c r="B159" s="1" t="s">
        <v>19</v>
      </c>
      <c r="C159" s="1" t="s">
        <v>69</v>
      </c>
      <c r="D159" s="1" t="s">
        <v>68</v>
      </c>
      <c r="E159" s="1" t="s">
        <v>82</v>
      </c>
      <c r="F159" s="2">
        <v>6.22</v>
      </c>
      <c r="G159" s="2">
        <v>7.46</v>
      </c>
      <c r="H159" s="2">
        <v>7.42</v>
      </c>
      <c r="I159" s="1">
        <v>107</v>
      </c>
      <c r="J159" s="2">
        <f t="shared" si="4"/>
        <v>793.93999999999994</v>
      </c>
      <c r="K159" s="1" t="s">
        <v>79</v>
      </c>
    </row>
    <row r="160" spans="1:11" x14ac:dyDescent="0.45">
      <c r="A160" s="1">
        <v>706567424</v>
      </c>
      <c r="B160" s="1" t="s">
        <v>8</v>
      </c>
      <c r="C160" s="1" t="s">
        <v>64</v>
      </c>
      <c r="D160" s="1" t="s">
        <v>63</v>
      </c>
      <c r="E160" s="1" t="s">
        <v>82</v>
      </c>
      <c r="F160" s="2">
        <v>13</v>
      </c>
      <c r="G160" s="2">
        <v>15.6</v>
      </c>
      <c r="H160" s="2">
        <v>14.59</v>
      </c>
      <c r="I160" s="1">
        <v>32</v>
      </c>
      <c r="J160" s="2">
        <f t="shared" si="4"/>
        <v>466.88</v>
      </c>
      <c r="K160" s="1" t="s">
        <v>80</v>
      </c>
    </row>
    <row r="161" spans="1:11" x14ac:dyDescent="0.45">
      <c r="A161" s="1">
        <v>713146458</v>
      </c>
      <c r="B161" s="1" t="s">
        <v>19</v>
      </c>
      <c r="C161" s="1" t="s">
        <v>38</v>
      </c>
      <c r="D161" s="1" t="s">
        <v>33</v>
      </c>
      <c r="E161" s="1" t="s">
        <v>78</v>
      </c>
      <c r="F161" s="2">
        <v>2.1</v>
      </c>
      <c r="G161" s="2">
        <v>2.52</v>
      </c>
      <c r="H161" s="2">
        <v>2.3199999999999998</v>
      </c>
      <c r="I161" s="1">
        <v>116</v>
      </c>
      <c r="J161" s="2">
        <f t="shared" si="4"/>
        <v>269.12</v>
      </c>
      <c r="K161" s="1" t="s">
        <v>84</v>
      </c>
    </row>
    <row r="162" spans="1:11" x14ac:dyDescent="0.45">
      <c r="A162" s="1">
        <v>714567405</v>
      </c>
      <c r="B162" s="1" t="s">
        <v>14</v>
      </c>
      <c r="C162" s="1" t="s">
        <v>9</v>
      </c>
      <c r="D162" s="1" t="s">
        <v>10</v>
      </c>
      <c r="E162" s="1" t="s">
        <v>78</v>
      </c>
      <c r="F162" s="2">
        <v>3</v>
      </c>
      <c r="G162" s="2">
        <v>3.6</v>
      </c>
      <c r="H162" s="2">
        <v>4.2300000000000004</v>
      </c>
      <c r="I162" s="1">
        <v>45</v>
      </c>
      <c r="J162" s="2">
        <f t="shared" si="4"/>
        <v>190.35000000000002</v>
      </c>
      <c r="K162" s="1" t="s">
        <v>28</v>
      </c>
    </row>
    <row r="163" spans="1:11" x14ac:dyDescent="0.45">
      <c r="A163" s="1">
        <v>717545384</v>
      </c>
      <c r="B163" s="1" t="s">
        <v>23</v>
      </c>
      <c r="C163" s="1" t="s">
        <v>15</v>
      </c>
      <c r="D163" s="1" t="s">
        <v>10</v>
      </c>
      <c r="E163" s="1" t="s">
        <v>78</v>
      </c>
      <c r="F163" s="2">
        <v>5</v>
      </c>
      <c r="G163" s="2">
        <v>6</v>
      </c>
      <c r="H163" s="2">
        <v>6.26</v>
      </c>
      <c r="I163" s="1">
        <v>156</v>
      </c>
      <c r="J163" s="2">
        <f t="shared" si="4"/>
        <v>976.56</v>
      </c>
      <c r="K163" s="1" t="s">
        <v>80</v>
      </c>
    </row>
    <row r="164" spans="1:11" x14ac:dyDescent="0.45">
      <c r="A164" s="1">
        <v>718194131</v>
      </c>
      <c r="B164" s="1" t="s">
        <v>14</v>
      </c>
      <c r="C164" s="1" t="s">
        <v>66</v>
      </c>
      <c r="D164" s="1" t="s">
        <v>63</v>
      </c>
      <c r="E164" s="1" t="s">
        <v>82</v>
      </c>
      <c r="F164" s="2">
        <v>10</v>
      </c>
      <c r="G164" s="2">
        <v>12</v>
      </c>
      <c r="H164" s="2">
        <v>12.81</v>
      </c>
      <c r="I164" s="1">
        <v>159</v>
      </c>
      <c r="J164" s="2">
        <f t="shared" si="4"/>
        <v>2036.7900000000002</v>
      </c>
      <c r="K164" s="1" t="s">
        <v>79</v>
      </c>
    </row>
    <row r="165" spans="1:11" x14ac:dyDescent="0.45">
      <c r="A165" s="1">
        <v>723204171</v>
      </c>
      <c r="B165" s="1" t="s">
        <v>21</v>
      </c>
      <c r="C165" s="1" t="s">
        <v>15</v>
      </c>
      <c r="D165" s="1" t="s">
        <v>10</v>
      </c>
      <c r="E165" s="1" t="s">
        <v>78</v>
      </c>
      <c r="F165" s="2">
        <v>5</v>
      </c>
      <c r="G165" s="2">
        <v>6</v>
      </c>
      <c r="H165" s="2">
        <v>6.69</v>
      </c>
      <c r="I165" s="1">
        <v>100</v>
      </c>
      <c r="J165" s="2">
        <f t="shared" si="4"/>
        <v>669</v>
      </c>
      <c r="K165" s="1" t="s">
        <v>57</v>
      </c>
    </row>
    <row r="166" spans="1:11" x14ac:dyDescent="0.45">
      <c r="A166" s="1">
        <v>724081027</v>
      </c>
      <c r="B166" s="1" t="s">
        <v>21</v>
      </c>
      <c r="C166" s="1" t="s">
        <v>12</v>
      </c>
      <c r="D166" s="1" t="s">
        <v>10</v>
      </c>
      <c r="E166" s="1" t="s">
        <v>78</v>
      </c>
      <c r="F166" s="2">
        <v>2.5</v>
      </c>
      <c r="G166" s="2">
        <v>3</v>
      </c>
      <c r="H166" s="2">
        <v>2.84</v>
      </c>
      <c r="I166" s="1">
        <v>190</v>
      </c>
      <c r="J166" s="2">
        <f t="shared" si="4"/>
        <v>539.6</v>
      </c>
      <c r="K166" s="1" t="s">
        <v>80</v>
      </c>
    </row>
    <row r="167" spans="1:11" x14ac:dyDescent="0.45">
      <c r="A167" s="1">
        <v>724314369</v>
      </c>
      <c r="B167" s="1" t="s">
        <v>23</v>
      </c>
      <c r="C167" s="1" t="s">
        <v>58</v>
      </c>
      <c r="D167" s="1" t="s">
        <v>59</v>
      </c>
      <c r="E167" s="1" t="s">
        <v>81</v>
      </c>
      <c r="F167" s="2">
        <v>2.2000000000000002</v>
      </c>
      <c r="G167" s="2">
        <v>2.64</v>
      </c>
      <c r="H167" s="2">
        <v>2.79</v>
      </c>
      <c r="I167" s="1">
        <v>43</v>
      </c>
      <c r="J167" s="2">
        <f t="shared" si="4"/>
        <v>119.97</v>
      </c>
      <c r="K167" s="1" t="s">
        <v>40</v>
      </c>
    </row>
    <row r="168" spans="1:11" x14ac:dyDescent="0.45">
      <c r="A168" s="1">
        <v>727294222</v>
      </c>
      <c r="B168" s="1" t="s">
        <v>14</v>
      </c>
      <c r="C168" s="1" t="s">
        <v>35</v>
      </c>
      <c r="D168" s="1" t="s">
        <v>33</v>
      </c>
      <c r="E168" s="1" t="s">
        <v>78</v>
      </c>
      <c r="F168" s="2">
        <v>3.5</v>
      </c>
      <c r="G168" s="2">
        <v>4.2</v>
      </c>
      <c r="H168" s="2">
        <v>3.78</v>
      </c>
      <c r="I168" s="1">
        <v>159</v>
      </c>
      <c r="J168" s="2">
        <f t="shared" si="4"/>
        <v>601.02</v>
      </c>
      <c r="K168" s="1" t="s">
        <v>84</v>
      </c>
    </row>
    <row r="169" spans="1:11" x14ac:dyDescent="0.45">
      <c r="A169" s="1">
        <v>728715087</v>
      </c>
      <c r="B169" s="1" t="s">
        <v>27</v>
      </c>
      <c r="C169" s="1" t="s">
        <v>43</v>
      </c>
      <c r="D169" s="1" t="s">
        <v>44</v>
      </c>
      <c r="E169" s="1" t="s">
        <v>82</v>
      </c>
      <c r="F169" s="2">
        <v>4</v>
      </c>
      <c r="G169" s="2">
        <v>4.8</v>
      </c>
      <c r="H169" s="2">
        <v>4.37</v>
      </c>
      <c r="I169" s="1">
        <v>77</v>
      </c>
      <c r="J169" s="2">
        <f t="shared" si="4"/>
        <v>336.49</v>
      </c>
      <c r="K169" s="1" t="s">
        <v>79</v>
      </c>
    </row>
    <row r="170" spans="1:11" x14ac:dyDescent="0.45">
      <c r="A170" s="1">
        <v>748796903</v>
      </c>
      <c r="B170" s="1" t="s">
        <v>8</v>
      </c>
      <c r="C170" s="1" t="s">
        <v>51</v>
      </c>
      <c r="D170" s="1" t="s">
        <v>49</v>
      </c>
      <c r="E170" s="1" t="s">
        <v>78</v>
      </c>
      <c r="F170" s="2">
        <v>2</v>
      </c>
      <c r="G170" s="2">
        <v>2.4</v>
      </c>
      <c r="H170" s="2">
        <v>2.61</v>
      </c>
      <c r="I170" s="1">
        <v>3</v>
      </c>
      <c r="J170" s="2">
        <f t="shared" si="4"/>
        <v>7.83</v>
      </c>
      <c r="K170" s="1" t="s">
        <v>46</v>
      </c>
    </row>
    <row r="171" spans="1:11" x14ac:dyDescent="0.45">
      <c r="A171" s="1">
        <v>750410480</v>
      </c>
      <c r="B171" s="1" t="s">
        <v>27</v>
      </c>
      <c r="C171" s="1" t="s">
        <v>12</v>
      </c>
      <c r="D171" s="1" t="s">
        <v>10</v>
      </c>
      <c r="E171" s="1" t="s">
        <v>78</v>
      </c>
      <c r="F171" s="2">
        <v>2.5</v>
      </c>
      <c r="G171" s="2">
        <v>3</v>
      </c>
      <c r="H171" s="2">
        <v>3.7</v>
      </c>
      <c r="I171" s="1">
        <v>174</v>
      </c>
      <c r="J171" s="2">
        <f t="shared" si="4"/>
        <v>643.80000000000007</v>
      </c>
      <c r="K171" s="1" t="s">
        <v>46</v>
      </c>
    </row>
    <row r="172" spans="1:11" x14ac:dyDescent="0.45">
      <c r="A172" s="1">
        <v>759990570</v>
      </c>
      <c r="B172" s="1" t="s">
        <v>14</v>
      </c>
      <c r="C172" s="1" t="s">
        <v>17</v>
      </c>
      <c r="D172" s="1" t="s">
        <v>10</v>
      </c>
      <c r="E172" s="1" t="s">
        <v>78</v>
      </c>
      <c r="F172" s="2">
        <v>2.8</v>
      </c>
      <c r="G172" s="2">
        <v>3.36</v>
      </c>
      <c r="H172" s="2">
        <v>3.91</v>
      </c>
      <c r="I172" s="1">
        <v>55</v>
      </c>
      <c r="J172" s="2">
        <f t="shared" si="4"/>
        <v>215.05</v>
      </c>
      <c r="K172" s="1" t="s">
        <v>40</v>
      </c>
    </row>
    <row r="173" spans="1:11" x14ac:dyDescent="0.45">
      <c r="A173" s="1">
        <v>760345854</v>
      </c>
      <c r="B173" s="1" t="s">
        <v>19</v>
      </c>
      <c r="C173" s="1" t="s">
        <v>69</v>
      </c>
      <c r="D173" s="1" t="s">
        <v>68</v>
      </c>
      <c r="E173" s="1" t="s">
        <v>82</v>
      </c>
      <c r="F173" s="2">
        <v>6.22</v>
      </c>
      <c r="G173" s="2">
        <v>7.46</v>
      </c>
      <c r="H173" s="2">
        <v>8.59</v>
      </c>
      <c r="I173" s="1">
        <v>82</v>
      </c>
      <c r="J173" s="2">
        <f t="shared" si="4"/>
        <v>704.38</v>
      </c>
      <c r="K173" s="1" t="s">
        <v>80</v>
      </c>
    </row>
    <row r="174" spans="1:11" x14ac:dyDescent="0.45">
      <c r="A174" s="1">
        <v>765639570</v>
      </c>
      <c r="B174" s="1" t="s">
        <v>29</v>
      </c>
      <c r="C174" s="1" t="s">
        <v>55</v>
      </c>
      <c r="D174" s="1" t="s">
        <v>49</v>
      </c>
      <c r="E174" s="1" t="s">
        <v>78</v>
      </c>
      <c r="F174" s="2">
        <v>1.25</v>
      </c>
      <c r="G174" s="2">
        <v>1.5</v>
      </c>
      <c r="H174" s="2">
        <v>1.52</v>
      </c>
      <c r="I174" s="1">
        <v>30</v>
      </c>
      <c r="J174" s="2">
        <f t="shared" si="4"/>
        <v>45.6</v>
      </c>
      <c r="K174" s="1" t="s">
        <v>25</v>
      </c>
    </row>
    <row r="175" spans="1:11" x14ac:dyDescent="0.45">
      <c r="A175" s="1">
        <v>777395669</v>
      </c>
      <c r="B175" s="1" t="s">
        <v>8</v>
      </c>
      <c r="C175" s="1" t="s">
        <v>55</v>
      </c>
      <c r="D175" s="1" t="s">
        <v>49</v>
      </c>
      <c r="E175" s="1" t="s">
        <v>78</v>
      </c>
      <c r="F175" s="2">
        <v>1.25</v>
      </c>
      <c r="G175" s="2">
        <v>1.5</v>
      </c>
      <c r="H175" s="2">
        <v>1.58</v>
      </c>
      <c r="I175" s="1">
        <v>187</v>
      </c>
      <c r="J175" s="2">
        <f t="shared" si="4"/>
        <v>295.46000000000004</v>
      </c>
      <c r="K175" s="1" t="s">
        <v>57</v>
      </c>
    </row>
    <row r="176" spans="1:11" x14ac:dyDescent="0.45">
      <c r="A176" s="1">
        <v>784480593</v>
      </c>
      <c r="B176" s="1" t="s">
        <v>14</v>
      </c>
      <c r="C176" s="1" t="s">
        <v>64</v>
      </c>
      <c r="D176" s="1" t="s">
        <v>63</v>
      </c>
      <c r="E176" s="1" t="s">
        <v>82</v>
      </c>
      <c r="F176" s="2">
        <v>13</v>
      </c>
      <c r="G176" s="2">
        <v>15.6</v>
      </c>
      <c r="H176" s="2">
        <v>19.09</v>
      </c>
      <c r="I176" s="1">
        <v>53</v>
      </c>
      <c r="J176" s="2">
        <f t="shared" si="4"/>
        <v>1011.77</v>
      </c>
      <c r="K176" s="1" t="s">
        <v>80</v>
      </c>
    </row>
    <row r="177" spans="1:11" x14ac:dyDescent="0.45">
      <c r="A177" s="1">
        <v>787646029</v>
      </c>
      <c r="B177" s="1" t="s">
        <v>26</v>
      </c>
      <c r="C177" s="1" t="s">
        <v>48</v>
      </c>
      <c r="D177" s="1" t="s">
        <v>49</v>
      </c>
      <c r="E177" s="1" t="s">
        <v>78</v>
      </c>
      <c r="F177" s="2">
        <v>0.85</v>
      </c>
      <c r="G177" s="2">
        <v>1.02</v>
      </c>
      <c r="H177" s="2">
        <v>0.93</v>
      </c>
      <c r="I177" s="1">
        <v>163</v>
      </c>
      <c r="J177" s="2">
        <f t="shared" si="4"/>
        <v>151.59</v>
      </c>
      <c r="K177" s="1" t="s">
        <v>37</v>
      </c>
    </row>
    <row r="178" spans="1:11" x14ac:dyDescent="0.45">
      <c r="A178" s="1">
        <v>788254186</v>
      </c>
      <c r="B178" s="1" t="s">
        <v>23</v>
      </c>
      <c r="C178" s="1" t="s">
        <v>15</v>
      </c>
      <c r="D178" s="1" t="s">
        <v>10</v>
      </c>
      <c r="E178" s="1" t="s">
        <v>78</v>
      </c>
      <c r="F178" s="2">
        <v>5</v>
      </c>
      <c r="G178" s="2">
        <v>6</v>
      </c>
      <c r="H178" s="2">
        <v>6.04</v>
      </c>
      <c r="I178" s="1">
        <v>142</v>
      </c>
      <c r="J178" s="2">
        <f t="shared" si="4"/>
        <v>857.68</v>
      </c>
      <c r="K178" s="1" t="s">
        <v>40</v>
      </c>
    </row>
    <row r="179" spans="1:11" x14ac:dyDescent="0.45">
      <c r="A179" s="1">
        <v>791675084</v>
      </c>
      <c r="B179" s="1" t="s">
        <v>27</v>
      </c>
      <c r="C179" s="1" t="s">
        <v>12</v>
      </c>
      <c r="D179" s="1" t="s">
        <v>10</v>
      </c>
      <c r="E179" s="1" t="s">
        <v>78</v>
      </c>
      <c r="F179" s="2">
        <v>2.5</v>
      </c>
      <c r="G179" s="2">
        <v>3</v>
      </c>
      <c r="H179" s="2">
        <v>3.52</v>
      </c>
      <c r="I179" s="1">
        <v>187</v>
      </c>
      <c r="J179" s="2">
        <f t="shared" si="4"/>
        <v>658.24</v>
      </c>
      <c r="K179" s="1" t="s">
        <v>72</v>
      </c>
    </row>
    <row r="180" spans="1:11" x14ac:dyDescent="0.45">
      <c r="A180" s="1">
        <v>794002289</v>
      </c>
      <c r="B180" s="1" t="s">
        <v>23</v>
      </c>
      <c r="C180" s="1" t="s">
        <v>36</v>
      </c>
      <c r="D180" s="1" t="s">
        <v>33</v>
      </c>
      <c r="E180" s="1" t="s">
        <v>78</v>
      </c>
      <c r="F180" s="2">
        <v>15.65</v>
      </c>
      <c r="G180" s="2">
        <v>18.78</v>
      </c>
      <c r="H180" s="2">
        <v>17.350000000000001</v>
      </c>
      <c r="I180" s="1">
        <v>73</v>
      </c>
      <c r="J180" s="2">
        <f t="shared" si="4"/>
        <v>1266.5500000000002</v>
      </c>
      <c r="K180" s="1" t="s">
        <v>40</v>
      </c>
    </row>
    <row r="181" spans="1:11" x14ac:dyDescent="0.45">
      <c r="A181" s="1">
        <v>809569382</v>
      </c>
      <c r="B181" s="1" t="s">
        <v>19</v>
      </c>
      <c r="C181" s="1" t="s">
        <v>51</v>
      </c>
      <c r="D181" s="1" t="s">
        <v>49</v>
      </c>
      <c r="E181" s="1" t="s">
        <v>78</v>
      </c>
      <c r="F181" s="2">
        <v>2</v>
      </c>
      <c r="G181" s="2">
        <v>2.4</v>
      </c>
      <c r="H181" s="2">
        <v>2.79</v>
      </c>
      <c r="I181" s="1">
        <v>174</v>
      </c>
      <c r="J181" s="2">
        <f t="shared" si="4"/>
        <v>485.46</v>
      </c>
      <c r="K181" s="1" t="s">
        <v>80</v>
      </c>
    </row>
    <row r="182" spans="1:11" x14ac:dyDescent="0.45">
      <c r="A182" s="1">
        <v>810805089</v>
      </c>
      <c r="B182" s="1" t="s">
        <v>39</v>
      </c>
      <c r="C182" s="1" t="s">
        <v>55</v>
      </c>
      <c r="D182" s="1" t="s">
        <v>49</v>
      </c>
      <c r="E182" s="1" t="s">
        <v>78</v>
      </c>
      <c r="F182" s="2">
        <v>1.25</v>
      </c>
      <c r="G182" s="2">
        <v>1.5</v>
      </c>
      <c r="H182" s="2">
        <v>1.51</v>
      </c>
      <c r="I182" s="1">
        <v>24</v>
      </c>
      <c r="J182" s="2">
        <f t="shared" si="4"/>
        <v>36.24</v>
      </c>
      <c r="K182" s="1" t="s">
        <v>84</v>
      </c>
    </row>
    <row r="183" spans="1:11" x14ac:dyDescent="0.45">
      <c r="A183" s="1">
        <v>811187182</v>
      </c>
      <c r="B183" s="1" t="s">
        <v>27</v>
      </c>
      <c r="C183" s="1" t="s">
        <v>56</v>
      </c>
      <c r="D183" s="1" t="s">
        <v>49</v>
      </c>
      <c r="E183" s="1" t="s">
        <v>78</v>
      </c>
      <c r="F183" s="2">
        <v>6</v>
      </c>
      <c r="G183" s="2">
        <v>7.2</v>
      </c>
      <c r="H183" s="2">
        <v>8.5500000000000007</v>
      </c>
      <c r="I183" s="1">
        <v>176</v>
      </c>
      <c r="J183" s="2">
        <f t="shared" si="4"/>
        <v>1504.8000000000002</v>
      </c>
      <c r="K183" s="1" t="s">
        <v>28</v>
      </c>
    </row>
    <row r="184" spans="1:11" x14ac:dyDescent="0.45">
      <c r="A184" s="1">
        <v>815015607</v>
      </c>
      <c r="B184" s="1" t="s">
        <v>26</v>
      </c>
      <c r="C184" s="1" t="s">
        <v>51</v>
      </c>
      <c r="D184" s="1" t="s">
        <v>49</v>
      </c>
      <c r="E184" s="1" t="s">
        <v>78</v>
      </c>
      <c r="F184" s="2">
        <v>2</v>
      </c>
      <c r="G184" s="2">
        <v>2.4</v>
      </c>
      <c r="H184" s="2">
        <v>2.4700000000000002</v>
      </c>
      <c r="I184" s="1">
        <v>165</v>
      </c>
      <c r="J184" s="2">
        <f t="shared" si="4"/>
        <v>407.55</v>
      </c>
      <c r="K184" s="1" t="s">
        <v>84</v>
      </c>
    </row>
    <row r="185" spans="1:11" x14ac:dyDescent="0.45">
      <c r="A185" s="1">
        <v>816823090</v>
      </c>
      <c r="B185" s="1" t="s">
        <v>39</v>
      </c>
      <c r="C185" s="1" t="s">
        <v>60</v>
      </c>
      <c r="D185" s="1" t="s">
        <v>59</v>
      </c>
      <c r="E185" s="1" t="s">
        <v>81</v>
      </c>
      <c r="F185" s="2">
        <v>2</v>
      </c>
      <c r="G185" s="2">
        <v>2.4</v>
      </c>
      <c r="H185" s="2">
        <v>2.76</v>
      </c>
      <c r="I185" s="1">
        <v>81</v>
      </c>
      <c r="J185" s="2">
        <f t="shared" si="4"/>
        <v>223.55999999999997</v>
      </c>
      <c r="K185" s="1" t="s">
        <v>84</v>
      </c>
    </row>
    <row r="186" spans="1:11" x14ac:dyDescent="0.45">
      <c r="A186" s="1">
        <v>821653522</v>
      </c>
      <c r="B186" s="1" t="s">
        <v>31</v>
      </c>
      <c r="C186" s="1" t="s">
        <v>51</v>
      </c>
      <c r="D186" s="1" t="s">
        <v>49</v>
      </c>
      <c r="E186" s="1" t="s">
        <v>78</v>
      </c>
      <c r="F186" s="2">
        <v>2</v>
      </c>
      <c r="G186" s="2">
        <v>2.4</v>
      </c>
      <c r="H186" s="2">
        <v>2.38</v>
      </c>
      <c r="I186" s="1">
        <v>163</v>
      </c>
      <c r="J186" s="2">
        <f t="shared" si="4"/>
        <v>387.94</v>
      </c>
      <c r="K186" s="1" t="s">
        <v>37</v>
      </c>
    </row>
    <row r="187" spans="1:11" x14ac:dyDescent="0.45">
      <c r="A187" s="1">
        <v>830274883</v>
      </c>
      <c r="B187" s="1" t="s">
        <v>23</v>
      </c>
      <c r="C187" s="1" t="s">
        <v>34</v>
      </c>
      <c r="D187" s="1" t="s">
        <v>33</v>
      </c>
      <c r="E187" s="1" t="s">
        <v>78</v>
      </c>
      <c r="F187" s="2">
        <v>1.9</v>
      </c>
      <c r="G187" s="2">
        <v>2.2799999999999998</v>
      </c>
      <c r="H187" s="2">
        <v>2.7</v>
      </c>
      <c r="I187" s="1">
        <v>163</v>
      </c>
      <c r="J187" s="2">
        <f t="shared" si="4"/>
        <v>440.1</v>
      </c>
      <c r="K187" s="1" t="s">
        <v>40</v>
      </c>
    </row>
    <row r="188" spans="1:11" x14ac:dyDescent="0.45">
      <c r="A188" s="1">
        <v>831990477</v>
      </c>
      <c r="B188" s="1" t="s">
        <v>31</v>
      </c>
      <c r="C188" s="1" t="s">
        <v>62</v>
      </c>
      <c r="D188" s="1" t="s">
        <v>63</v>
      </c>
      <c r="E188" s="1" t="s">
        <v>82</v>
      </c>
      <c r="F188" s="2">
        <v>15</v>
      </c>
      <c r="G188" s="2">
        <v>18</v>
      </c>
      <c r="H188" s="2">
        <v>20.52</v>
      </c>
      <c r="I188" s="1">
        <v>83</v>
      </c>
      <c r="J188" s="2">
        <f t="shared" si="4"/>
        <v>1703.1599999999999</v>
      </c>
      <c r="K188" s="1" t="s">
        <v>28</v>
      </c>
    </row>
    <row r="189" spans="1:11" x14ac:dyDescent="0.45">
      <c r="A189" s="1">
        <v>856872483</v>
      </c>
      <c r="B189" s="1" t="s">
        <v>31</v>
      </c>
      <c r="C189" s="1" t="s">
        <v>66</v>
      </c>
      <c r="D189" s="1" t="s">
        <v>63</v>
      </c>
      <c r="E189" s="1" t="s">
        <v>82</v>
      </c>
      <c r="F189" s="2">
        <v>10</v>
      </c>
      <c r="G189" s="2">
        <v>12</v>
      </c>
      <c r="H189" s="2">
        <v>13.53</v>
      </c>
      <c r="I189" s="1">
        <v>133</v>
      </c>
      <c r="J189" s="2">
        <f t="shared" si="4"/>
        <v>1799.49</v>
      </c>
      <c r="K189" s="1" t="s">
        <v>79</v>
      </c>
    </row>
    <row r="190" spans="1:11" x14ac:dyDescent="0.45">
      <c r="A190" s="1">
        <v>876076936</v>
      </c>
      <c r="B190" s="1" t="s">
        <v>21</v>
      </c>
      <c r="C190" s="1" t="s">
        <v>51</v>
      </c>
      <c r="D190" s="1" t="s">
        <v>49</v>
      </c>
      <c r="E190" s="1" t="s">
        <v>78</v>
      </c>
      <c r="F190" s="2">
        <v>2</v>
      </c>
      <c r="G190" s="2">
        <v>2.4</v>
      </c>
      <c r="H190" s="2">
        <v>2.2400000000000002</v>
      </c>
      <c r="I190" s="1">
        <v>188</v>
      </c>
      <c r="J190" s="2">
        <f t="shared" si="4"/>
        <v>421.12000000000006</v>
      </c>
      <c r="K190" s="1" t="s">
        <v>84</v>
      </c>
    </row>
    <row r="191" spans="1:11" x14ac:dyDescent="0.45">
      <c r="A191" s="1">
        <v>877671758</v>
      </c>
      <c r="B191" s="1" t="s">
        <v>23</v>
      </c>
      <c r="C191" s="1" t="s">
        <v>62</v>
      </c>
      <c r="D191" s="1" t="s">
        <v>63</v>
      </c>
      <c r="E191" s="1" t="s">
        <v>82</v>
      </c>
      <c r="F191" s="2">
        <v>15</v>
      </c>
      <c r="G191" s="2">
        <v>18</v>
      </c>
      <c r="H191" s="2">
        <v>19.440000000000001</v>
      </c>
      <c r="I191" s="1">
        <v>70</v>
      </c>
      <c r="J191" s="2">
        <f t="shared" si="4"/>
        <v>1360.8000000000002</v>
      </c>
      <c r="K191" s="1" t="s">
        <v>28</v>
      </c>
    </row>
    <row r="192" spans="1:11" x14ac:dyDescent="0.45">
      <c r="A192" s="1">
        <v>881993058</v>
      </c>
      <c r="B192" s="1" t="s">
        <v>19</v>
      </c>
      <c r="C192" s="1" t="s">
        <v>43</v>
      </c>
      <c r="D192" s="1" t="s">
        <v>44</v>
      </c>
      <c r="E192" s="1" t="s">
        <v>82</v>
      </c>
      <c r="F192" s="2">
        <v>4</v>
      </c>
      <c r="G192" s="2">
        <v>4.8</v>
      </c>
      <c r="H192" s="2">
        <v>5.53</v>
      </c>
      <c r="I192" s="1">
        <v>148</v>
      </c>
      <c r="J192" s="2">
        <f t="shared" si="4"/>
        <v>818.44</v>
      </c>
      <c r="K192" s="1" t="s">
        <v>72</v>
      </c>
    </row>
    <row r="193" spans="1:11" x14ac:dyDescent="0.45">
      <c r="A193" s="1">
        <v>882783977</v>
      </c>
      <c r="B193" s="1" t="s">
        <v>23</v>
      </c>
      <c r="C193" s="1" t="s">
        <v>38</v>
      </c>
      <c r="D193" s="1" t="s">
        <v>33</v>
      </c>
      <c r="E193" s="1" t="s">
        <v>78</v>
      </c>
      <c r="F193" s="2">
        <v>2.1</v>
      </c>
      <c r="G193" s="2">
        <v>2.52</v>
      </c>
      <c r="H193" s="2">
        <v>2.84</v>
      </c>
      <c r="I193" s="1">
        <v>109</v>
      </c>
      <c r="J193" s="2">
        <f t="shared" si="4"/>
        <v>309.56</v>
      </c>
      <c r="K193" s="1" t="s">
        <v>46</v>
      </c>
    </row>
    <row r="194" spans="1:11" x14ac:dyDescent="0.45">
      <c r="A194" s="1">
        <v>886750065</v>
      </c>
      <c r="B194" s="1" t="s">
        <v>39</v>
      </c>
      <c r="C194" s="1" t="s">
        <v>58</v>
      </c>
      <c r="D194" s="1" t="s">
        <v>59</v>
      </c>
      <c r="E194" s="1" t="s">
        <v>81</v>
      </c>
      <c r="F194" s="2">
        <v>2.2000000000000002</v>
      </c>
      <c r="G194" s="2">
        <v>2.64</v>
      </c>
      <c r="H194" s="2">
        <v>2.72</v>
      </c>
      <c r="I194" s="1">
        <v>14</v>
      </c>
      <c r="J194" s="2">
        <f t="shared" si="4"/>
        <v>38.080000000000005</v>
      </c>
      <c r="K194" s="1" t="s">
        <v>37</v>
      </c>
    </row>
    <row r="195" spans="1:11" x14ac:dyDescent="0.45">
      <c r="A195" s="1">
        <v>888720534</v>
      </c>
      <c r="B195" s="1" t="s">
        <v>29</v>
      </c>
      <c r="C195" s="1" t="s">
        <v>43</v>
      </c>
      <c r="D195" s="1" t="s">
        <v>44</v>
      </c>
      <c r="E195" s="1" t="s">
        <v>82</v>
      </c>
      <c r="F195" s="2">
        <v>4</v>
      </c>
      <c r="G195" s="2">
        <v>4.8</v>
      </c>
      <c r="H195" s="2">
        <v>4.84</v>
      </c>
      <c r="I195" s="1">
        <v>106</v>
      </c>
      <c r="J195" s="2">
        <f t="shared" si="4"/>
        <v>513.04</v>
      </c>
      <c r="K195" s="1" t="s">
        <v>25</v>
      </c>
    </row>
    <row r="196" spans="1:11" x14ac:dyDescent="0.45">
      <c r="A196" s="1">
        <v>895296807</v>
      </c>
      <c r="B196" s="1" t="s">
        <v>19</v>
      </c>
      <c r="C196" s="1" t="s">
        <v>66</v>
      </c>
      <c r="D196" s="1" t="s">
        <v>63</v>
      </c>
      <c r="E196" s="1" t="s">
        <v>82</v>
      </c>
      <c r="F196" s="2">
        <v>10</v>
      </c>
      <c r="G196" s="2">
        <v>12</v>
      </c>
      <c r="H196" s="2">
        <v>12.96</v>
      </c>
      <c r="I196" s="1">
        <v>156</v>
      </c>
      <c r="J196" s="2">
        <f t="shared" si="4"/>
        <v>2021.7600000000002</v>
      </c>
      <c r="K196" s="1" t="s">
        <v>84</v>
      </c>
    </row>
    <row r="197" spans="1:11" x14ac:dyDescent="0.45">
      <c r="A197" s="1">
        <v>898686910</v>
      </c>
      <c r="B197" s="1" t="s">
        <v>31</v>
      </c>
      <c r="C197" s="1" t="s">
        <v>53</v>
      </c>
      <c r="D197" s="1" t="s">
        <v>49</v>
      </c>
      <c r="E197" s="1" t="s">
        <v>82</v>
      </c>
      <c r="F197" s="2">
        <v>18</v>
      </c>
      <c r="G197" s="2">
        <v>21.6</v>
      </c>
      <c r="H197" s="2">
        <v>19.7</v>
      </c>
      <c r="I197" s="1">
        <v>110</v>
      </c>
      <c r="J197" s="2">
        <f t="shared" si="4"/>
        <v>2167</v>
      </c>
      <c r="K197" s="1" t="s">
        <v>57</v>
      </c>
    </row>
    <row r="198" spans="1:11" x14ac:dyDescent="0.45">
      <c r="A198" s="1">
        <v>900866303</v>
      </c>
      <c r="B198" s="1" t="s">
        <v>21</v>
      </c>
      <c r="C198" s="1" t="s">
        <v>48</v>
      </c>
      <c r="D198" s="1" t="s">
        <v>49</v>
      </c>
      <c r="E198" s="1" t="s">
        <v>78</v>
      </c>
      <c r="F198" s="2">
        <v>0.85</v>
      </c>
      <c r="G198" s="2">
        <v>1.02</v>
      </c>
      <c r="H198" s="2">
        <v>0.96</v>
      </c>
      <c r="I198" s="1">
        <v>49</v>
      </c>
      <c r="J198" s="2">
        <f t="shared" si="4"/>
        <v>47.04</v>
      </c>
      <c r="K198" s="1" t="s">
        <v>25</v>
      </c>
    </row>
    <row r="199" spans="1:11" x14ac:dyDescent="0.45">
      <c r="A199" s="1">
        <v>903509647</v>
      </c>
      <c r="B199" s="1" t="s">
        <v>31</v>
      </c>
      <c r="C199" s="1" t="s">
        <v>58</v>
      </c>
      <c r="D199" s="1" t="s">
        <v>59</v>
      </c>
      <c r="E199" s="1" t="s">
        <v>81</v>
      </c>
      <c r="F199" s="2">
        <v>2.2000000000000002</v>
      </c>
      <c r="G199" s="2">
        <v>2.64</v>
      </c>
      <c r="H199" s="2">
        <v>2.66</v>
      </c>
      <c r="I199" s="1">
        <v>10</v>
      </c>
      <c r="J199" s="2">
        <f t="shared" ref="J199:J219" si="5">H199*I199</f>
        <v>26.6</v>
      </c>
      <c r="K199" s="1" t="s">
        <v>46</v>
      </c>
    </row>
    <row r="200" spans="1:11" x14ac:dyDescent="0.45">
      <c r="A200" s="1">
        <v>904942707</v>
      </c>
      <c r="B200" s="1" t="s">
        <v>21</v>
      </c>
      <c r="C200" s="1" t="s">
        <v>32</v>
      </c>
      <c r="D200" s="1" t="s">
        <v>33</v>
      </c>
      <c r="E200" s="1" t="s">
        <v>78</v>
      </c>
      <c r="F200" s="2">
        <v>3</v>
      </c>
      <c r="G200" s="2">
        <v>3.6</v>
      </c>
      <c r="H200" s="2">
        <v>4.53</v>
      </c>
      <c r="I200" s="1">
        <v>56</v>
      </c>
      <c r="J200" s="2">
        <f t="shared" si="5"/>
        <v>253.68</v>
      </c>
      <c r="K200" s="1" t="s">
        <v>25</v>
      </c>
    </row>
    <row r="201" spans="1:11" x14ac:dyDescent="0.45">
      <c r="A201" s="1">
        <v>910968997</v>
      </c>
      <c r="B201" s="1" t="s">
        <v>27</v>
      </c>
      <c r="C201" s="1" t="s">
        <v>32</v>
      </c>
      <c r="D201" s="1" t="s">
        <v>33</v>
      </c>
      <c r="E201" s="1" t="s">
        <v>78</v>
      </c>
      <c r="F201" s="2">
        <v>3</v>
      </c>
      <c r="G201" s="2">
        <v>3.6</v>
      </c>
      <c r="H201" s="2">
        <v>4.49</v>
      </c>
      <c r="I201" s="1">
        <v>189</v>
      </c>
      <c r="J201" s="2">
        <f t="shared" si="5"/>
        <v>848.61</v>
      </c>
      <c r="K201" s="1" t="s">
        <v>57</v>
      </c>
    </row>
    <row r="202" spans="1:11" x14ac:dyDescent="0.45">
      <c r="A202" s="1">
        <v>912003096</v>
      </c>
      <c r="B202" s="1" t="s">
        <v>29</v>
      </c>
      <c r="C202" s="1" t="s">
        <v>69</v>
      </c>
      <c r="D202" s="1" t="s">
        <v>68</v>
      </c>
      <c r="E202" s="1" t="s">
        <v>82</v>
      </c>
      <c r="F202" s="2">
        <v>6.22</v>
      </c>
      <c r="G202" s="2">
        <v>7.46</v>
      </c>
      <c r="H202" s="2">
        <v>8.9499999999999993</v>
      </c>
      <c r="I202" s="1">
        <v>59</v>
      </c>
      <c r="J202" s="2">
        <f t="shared" si="5"/>
        <v>528.04999999999995</v>
      </c>
      <c r="K202" s="1" t="s">
        <v>28</v>
      </c>
    </row>
    <row r="203" spans="1:11" x14ac:dyDescent="0.45">
      <c r="A203" s="1">
        <v>913237920</v>
      </c>
      <c r="B203" s="1" t="s">
        <v>27</v>
      </c>
      <c r="C203" s="1" t="s">
        <v>43</v>
      </c>
      <c r="D203" s="1" t="s">
        <v>44</v>
      </c>
      <c r="E203" s="1" t="s">
        <v>82</v>
      </c>
      <c r="F203" s="2">
        <v>4</v>
      </c>
      <c r="G203" s="2">
        <v>4.8</v>
      </c>
      <c r="H203" s="2">
        <v>5.41</v>
      </c>
      <c r="I203" s="1">
        <v>86</v>
      </c>
      <c r="J203" s="2">
        <f t="shared" si="5"/>
        <v>465.26</v>
      </c>
      <c r="K203" s="1" t="s">
        <v>79</v>
      </c>
    </row>
    <row r="204" spans="1:11" x14ac:dyDescent="0.45">
      <c r="A204" s="1">
        <v>914006542</v>
      </c>
      <c r="B204" s="1" t="s">
        <v>26</v>
      </c>
      <c r="C204" s="1" t="s">
        <v>32</v>
      </c>
      <c r="D204" s="1" t="s">
        <v>33</v>
      </c>
      <c r="E204" s="1" t="s">
        <v>78</v>
      </c>
      <c r="F204" s="2">
        <v>3</v>
      </c>
      <c r="G204" s="2">
        <v>3.6</v>
      </c>
      <c r="H204" s="2">
        <v>4.01</v>
      </c>
      <c r="I204" s="1">
        <v>111</v>
      </c>
      <c r="J204" s="2">
        <f t="shared" si="5"/>
        <v>445.10999999999996</v>
      </c>
      <c r="K204" s="1" t="s">
        <v>28</v>
      </c>
    </row>
    <row r="205" spans="1:11" x14ac:dyDescent="0.45">
      <c r="A205" s="1">
        <v>918616569</v>
      </c>
      <c r="B205" s="1" t="s">
        <v>21</v>
      </c>
      <c r="C205" s="1" t="s">
        <v>67</v>
      </c>
      <c r="D205" s="1" t="s">
        <v>68</v>
      </c>
      <c r="E205" s="1" t="s">
        <v>78</v>
      </c>
      <c r="F205" s="2">
        <v>1.1499999999999999</v>
      </c>
      <c r="G205" s="2">
        <v>1.38</v>
      </c>
      <c r="H205" s="2">
        <v>1.69</v>
      </c>
      <c r="I205" s="1">
        <v>143</v>
      </c>
      <c r="J205" s="2">
        <f t="shared" si="5"/>
        <v>241.67</v>
      </c>
      <c r="K205" s="1" t="s">
        <v>57</v>
      </c>
    </row>
    <row r="206" spans="1:11" x14ac:dyDescent="0.45">
      <c r="A206" s="1">
        <v>932916664</v>
      </c>
      <c r="B206" s="1" t="s">
        <v>27</v>
      </c>
      <c r="C206" s="1" t="s">
        <v>53</v>
      </c>
      <c r="D206" s="1" t="s">
        <v>49</v>
      </c>
      <c r="E206" s="1" t="s">
        <v>82</v>
      </c>
      <c r="F206" s="2">
        <v>18</v>
      </c>
      <c r="G206" s="2">
        <v>21.6</v>
      </c>
      <c r="H206" s="2">
        <v>23.84</v>
      </c>
      <c r="I206" s="1">
        <v>122</v>
      </c>
      <c r="J206" s="2">
        <f t="shared" si="5"/>
        <v>2908.48</v>
      </c>
      <c r="K206" s="1" t="s">
        <v>57</v>
      </c>
    </row>
    <row r="207" spans="1:11" x14ac:dyDescent="0.45">
      <c r="A207" s="1">
        <v>942005006</v>
      </c>
      <c r="B207" s="1" t="s">
        <v>8</v>
      </c>
      <c r="C207" s="1" t="s">
        <v>67</v>
      </c>
      <c r="D207" s="1" t="s">
        <v>68</v>
      </c>
      <c r="E207" s="1" t="s">
        <v>78</v>
      </c>
      <c r="F207" s="2">
        <v>1.1499999999999999</v>
      </c>
      <c r="G207" s="2">
        <v>1.38</v>
      </c>
      <c r="H207" s="2">
        <v>1.34</v>
      </c>
      <c r="I207" s="1">
        <v>186</v>
      </c>
      <c r="J207" s="2">
        <f t="shared" si="5"/>
        <v>249.24</v>
      </c>
      <c r="K207" s="1" t="s">
        <v>28</v>
      </c>
    </row>
    <row r="208" spans="1:11" x14ac:dyDescent="0.45">
      <c r="A208" s="1">
        <v>946885483</v>
      </c>
      <c r="B208" s="1" t="s">
        <v>27</v>
      </c>
      <c r="C208" s="1" t="s">
        <v>61</v>
      </c>
      <c r="D208" s="1" t="s">
        <v>59</v>
      </c>
      <c r="E208" s="1" t="s">
        <v>81</v>
      </c>
      <c r="F208" s="2">
        <v>2.1</v>
      </c>
      <c r="G208" s="2">
        <v>2.52</v>
      </c>
      <c r="H208" s="2">
        <v>2.4500000000000002</v>
      </c>
      <c r="I208" s="1">
        <v>145</v>
      </c>
      <c r="J208" s="2">
        <f t="shared" si="5"/>
        <v>355.25</v>
      </c>
      <c r="K208" s="1" t="s">
        <v>28</v>
      </c>
    </row>
    <row r="209" spans="1:11" x14ac:dyDescent="0.45">
      <c r="A209" s="1">
        <v>947721475</v>
      </c>
      <c r="B209" s="1" t="s">
        <v>27</v>
      </c>
      <c r="C209" s="1" t="s">
        <v>71</v>
      </c>
      <c r="D209" s="1" t="s">
        <v>68</v>
      </c>
      <c r="E209" s="1" t="s">
        <v>78</v>
      </c>
      <c r="F209" s="2">
        <v>0.8</v>
      </c>
      <c r="G209" s="2">
        <v>0.96</v>
      </c>
      <c r="H209" s="2">
        <v>1.21</v>
      </c>
      <c r="I209" s="1">
        <v>160</v>
      </c>
      <c r="J209" s="2">
        <f t="shared" si="5"/>
        <v>193.6</v>
      </c>
      <c r="K209" s="1" t="s">
        <v>72</v>
      </c>
    </row>
    <row r="210" spans="1:11" x14ac:dyDescent="0.45">
      <c r="A210" s="1">
        <v>966246516</v>
      </c>
      <c r="B210" s="1" t="s">
        <v>39</v>
      </c>
      <c r="C210" s="1" t="s">
        <v>53</v>
      </c>
      <c r="D210" s="1" t="s">
        <v>49</v>
      </c>
      <c r="E210" s="1" t="s">
        <v>82</v>
      </c>
      <c r="F210" s="2">
        <v>18</v>
      </c>
      <c r="G210" s="2">
        <v>21.6</v>
      </c>
      <c r="H210" s="2">
        <v>22.81</v>
      </c>
      <c r="I210" s="1">
        <v>149</v>
      </c>
      <c r="J210" s="2">
        <f t="shared" si="5"/>
        <v>3398.6899999999996</v>
      </c>
      <c r="K210" s="1" t="s">
        <v>28</v>
      </c>
    </row>
    <row r="211" spans="1:11" x14ac:dyDescent="0.45">
      <c r="A211" s="1">
        <v>968503164</v>
      </c>
      <c r="B211" s="1" t="s">
        <v>27</v>
      </c>
      <c r="C211" s="1" t="s">
        <v>66</v>
      </c>
      <c r="D211" s="1" t="s">
        <v>63</v>
      </c>
      <c r="E211" s="1" t="s">
        <v>82</v>
      </c>
      <c r="F211" s="2">
        <v>10</v>
      </c>
      <c r="G211" s="2">
        <v>12</v>
      </c>
      <c r="H211" s="2">
        <v>12.96</v>
      </c>
      <c r="I211" s="1">
        <v>88</v>
      </c>
      <c r="J211" s="2">
        <f t="shared" si="5"/>
        <v>1140.48</v>
      </c>
      <c r="K211" s="1" t="s">
        <v>46</v>
      </c>
    </row>
    <row r="212" spans="1:11" x14ac:dyDescent="0.45">
      <c r="A212" s="1">
        <v>969626566</v>
      </c>
      <c r="B212" s="1" t="s">
        <v>23</v>
      </c>
      <c r="C212" s="1" t="s">
        <v>34</v>
      </c>
      <c r="D212" s="1" t="s">
        <v>33</v>
      </c>
      <c r="E212" s="1" t="s">
        <v>78</v>
      </c>
      <c r="F212" s="2">
        <v>1.9</v>
      </c>
      <c r="G212" s="2">
        <v>2.2799999999999998</v>
      </c>
      <c r="H212" s="2">
        <v>2.4300000000000002</v>
      </c>
      <c r="I212" s="1">
        <v>125</v>
      </c>
      <c r="J212" s="2">
        <f t="shared" si="5"/>
        <v>303.75</v>
      </c>
      <c r="K212" s="1" t="s">
        <v>40</v>
      </c>
    </row>
    <row r="213" spans="1:11" x14ac:dyDescent="0.45">
      <c r="A213" s="1">
        <v>970799253</v>
      </c>
      <c r="B213" s="1" t="s">
        <v>27</v>
      </c>
      <c r="C213" s="1" t="s">
        <v>15</v>
      </c>
      <c r="D213" s="1" t="s">
        <v>10</v>
      </c>
      <c r="E213" s="1" t="s">
        <v>78</v>
      </c>
      <c r="F213" s="2">
        <v>5</v>
      </c>
      <c r="G213" s="2">
        <v>6</v>
      </c>
      <c r="H213" s="2">
        <v>7.56</v>
      </c>
      <c r="I213" s="1">
        <v>22</v>
      </c>
      <c r="J213" s="2">
        <f t="shared" si="5"/>
        <v>166.32</v>
      </c>
      <c r="K213" s="1" t="s">
        <v>28</v>
      </c>
    </row>
    <row r="214" spans="1:11" x14ac:dyDescent="0.45">
      <c r="A214" s="1">
        <v>978956091</v>
      </c>
      <c r="B214" s="1" t="s">
        <v>29</v>
      </c>
      <c r="C214" s="1" t="s">
        <v>62</v>
      </c>
      <c r="D214" s="1" t="s">
        <v>63</v>
      </c>
      <c r="E214" s="1" t="s">
        <v>82</v>
      </c>
      <c r="F214" s="2">
        <v>15</v>
      </c>
      <c r="G214" s="2">
        <v>18</v>
      </c>
      <c r="H214" s="2">
        <v>16.41</v>
      </c>
      <c r="I214" s="1">
        <v>34</v>
      </c>
      <c r="J214" s="2">
        <f t="shared" si="5"/>
        <v>557.94000000000005</v>
      </c>
      <c r="K214" s="1" t="s">
        <v>37</v>
      </c>
    </row>
    <row r="215" spans="1:11" x14ac:dyDescent="0.45">
      <c r="A215" s="1">
        <v>982439213</v>
      </c>
      <c r="B215" s="1" t="s">
        <v>31</v>
      </c>
      <c r="C215" s="1" t="s">
        <v>36</v>
      </c>
      <c r="D215" s="1" t="s">
        <v>33</v>
      </c>
      <c r="E215" s="1" t="s">
        <v>78</v>
      </c>
      <c r="F215" s="2">
        <v>15.65</v>
      </c>
      <c r="G215" s="2">
        <v>18.78</v>
      </c>
      <c r="H215" s="2">
        <v>17.8</v>
      </c>
      <c r="I215" s="1">
        <v>148</v>
      </c>
      <c r="J215" s="2">
        <f t="shared" si="5"/>
        <v>2634.4</v>
      </c>
      <c r="K215" s="1" t="s">
        <v>37</v>
      </c>
    </row>
    <row r="216" spans="1:11" x14ac:dyDescent="0.45">
      <c r="A216" s="1">
        <v>986326544</v>
      </c>
      <c r="B216" s="1" t="s">
        <v>26</v>
      </c>
      <c r="C216" s="1" t="s">
        <v>43</v>
      </c>
      <c r="D216" s="1" t="s">
        <v>44</v>
      </c>
      <c r="E216" s="1" t="s">
        <v>82</v>
      </c>
      <c r="F216" s="2">
        <v>4</v>
      </c>
      <c r="G216" s="2">
        <v>4.8</v>
      </c>
      <c r="H216" s="2">
        <v>4.84</v>
      </c>
      <c r="I216" s="1">
        <v>52</v>
      </c>
      <c r="J216" s="2">
        <f t="shared" si="5"/>
        <v>251.68</v>
      </c>
      <c r="K216" s="1" t="s">
        <v>46</v>
      </c>
    </row>
    <row r="217" spans="1:11" x14ac:dyDescent="0.45">
      <c r="A217" s="1">
        <v>989992380</v>
      </c>
      <c r="B217" s="1" t="s">
        <v>14</v>
      </c>
      <c r="C217" s="1" t="s">
        <v>58</v>
      </c>
      <c r="D217" s="1" t="s">
        <v>59</v>
      </c>
      <c r="E217" s="1" t="s">
        <v>81</v>
      </c>
      <c r="F217" s="2">
        <v>2.2000000000000002</v>
      </c>
      <c r="G217" s="2">
        <v>2.64</v>
      </c>
      <c r="H217" s="2">
        <v>2.72</v>
      </c>
      <c r="I217" s="1">
        <v>61</v>
      </c>
      <c r="J217" s="2">
        <f t="shared" si="5"/>
        <v>165.92000000000002</v>
      </c>
      <c r="K217" s="1" t="s">
        <v>37</v>
      </c>
    </row>
    <row r="218" spans="1:11" x14ac:dyDescent="0.45">
      <c r="A218" s="1">
        <v>991130045</v>
      </c>
      <c r="B218" s="1" t="s">
        <v>27</v>
      </c>
      <c r="C218" s="1" t="s">
        <v>66</v>
      </c>
      <c r="D218" s="1" t="s">
        <v>63</v>
      </c>
      <c r="E218" s="1" t="s">
        <v>82</v>
      </c>
      <c r="F218" s="2">
        <v>10</v>
      </c>
      <c r="G218" s="2">
        <v>12</v>
      </c>
      <c r="H218" s="2">
        <v>12.81</v>
      </c>
      <c r="I218" s="1">
        <v>95</v>
      </c>
      <c r="J218" s="2">
        <f t="shared" si="5"/>
        <v>1216.95</v>
      </c>
      <c r="K218" s="1" t="s">
        <v>25</v>
      </c>
    </row>
    <row r="219" spans="1:11" x14ac:dyDescent="0.45">
      <c r="A219" s="1">
        <v>994302691</v>
      </c>
      <c r="B219" s="1" t="s">
        <v>23</v>
      </c>
      <c r="C219" s="1" t="s">
        <v>12</v>
      </c>
      <c r="D219" s="1" t="s">
        <v>10</v>
      </c>
      <c r="E219" s="1" t="s">
        <v>78</v>
      </c>
      <c r="F219" s="2">
        <v>2.5</v>
      </c>
      <c r="G219" s="2">
        <v>3</v>
      </c>
      <c r="H219" s="2">
        <v>3.6</v>
      </c>
      <c r="I219" s="1">
        <v>172</v>
      </c>
      <c r="J219" s="2">
        <f t="shared" si="5"/>
        <v>619.20000000000005</v>
      </c>
      <c r="K219" s="1" t="s">
        <v>25</v>
      </c>
    </row>
  </sheetData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CD7A-59EF-4848-B8CC-E1002ABAF899}">
  <dimension ref="A1:K215"/>
  <sheetViews>
    <sheetView topLeftCell="A2" zoomScaleNormal="100" workbookViewId="0">
      <selection activeCell="B3" sqref="B3"/>
    </sheetView>
  </sheetViews>
  <sheetFormatPr defaultColWidth="8.68359375" defaultRowHeight="14.25" x14ac:dyDescent="0.45"/>
  <cols>
    <col min="1" max="1" width="9.89453125" style="1" customWidth="1"/>
    <col min="2" max="2" width="17.7890625" style="1" bestFit="1" customWidth="1"/>
    <col min="3" max="3" width="12.68359375" style="1" bestFit="1" customWidth="1"/>
    <col min="4" max="4" width="11.47265625" style="1" customWidth="1"/>
    <col min="5" max="5" width="8.68359375" style="1"/>
    <col min="6" max="6" width="9.3125" style="2" customWidth="1"/>
    <col min="7" max="7" width="11.47265625" style="2" customWidth="1"/>
    <col min="8" max="8" width="9.1015625" style="2" customWidth="1"/>
    <col min="9" max="9" width="11.89453125" style="1" customWidth="1"/>
    <col min="10" max="10" width="11.89453125" style="2" customWidth="1"/>
    <col min="11" max="11" width="10.89453125" style="1" customWidth="1"/>
    <col min="12" max="16384" width="8.68359375" style="1"/>
  </cols>
  <sheetData>
    <row r="1" spans="1:11" ht="23.25" x14ac:dyDescent="0.7">
      <c r="A1" s="35" t="s">
        <v>104</v>
      </c>
    </row>
    <row r="3" spans="1:11" ht="14.65" thickBot="1" x14ac:dyDescent="0.5">
      <c r="A3" s="36" t="s">
        <v>106</v>
      </c>
      <c r="B3" s="5">
        <f>SUM(J6:J215)</f>
        <v>148786.01799999992</v>
      </c>
    </row>
    <row r="5" spans="1:11" s="3" customFormat="1" x14ac:dyDescent="0.45">
      <c r="A5" s="3" t="s">
        <v>73</v>
      </c>
      <c r="B5" s="3" t="s">
        <v>1</v>
      </c>
      <c r="C5" s="3" t="s">
        <v>2</v>
      </c>
      <c r="D5" s="3" t="s">
        <v>74</v>
      </c>
      <c r="E5" s="3" t="s">
        <v>75</v>
      </c>
      <c r="F5" s="5" t="s">
        <v>76</v>
      </c>
      <c r="G5" s="5" t="s">
        <v>77</v>
      </c>
      <c r="H5" s="5" t="s">
        <v>4</v>
      </c>
      <c r="I5" s="3" t="s">
        <v>5</v>
      </c>
      <c r="J5" s="5" t="s">
        <v>6</v>
      </c>
      <c r="K5" s="3" t="s">
        <v>7</v>
      </c>
    </row>
    <row r="6" spans="1:11" x14ac:dyDescent="0.45">
      <c r="A6" s="1">
        <v>964856812</v>
      </c>
      <c r="B6" s="1" t="s">
        <v>29</v>
      </c>
      <c r="C6" s="1" t="s">
        <v>52</v>
      </c>
      <c r="D6" s="1" t="s">
        <v>49</v>
      </c>
      <c r="E6" s="1" t="s">
        <v>78</v>
      </c>
      <c r="F6" s="2">
        <v>1.2</v>
      </c>
      <c r="G6" s="2">
        <v>1.44</v>
      </c>
      <c r="H6" s="2">
        <v>1.68</v>
      </c>
      <c r="I6" s="1">
        <v>42</v>
      </c>
      <c r="J6" s="2">
        <f>H6*I6</f>
        <v>70.56</v>
      </c>
      <c r="K6" s="1" t="s">
        <v>80</v>
      </c>
    </row>
    <row r="7" spans="1:11" x14ac:dyDescent="0.45">
      <c r="A7" s="1">
        <v>964692131</v>
      </c>
      <c r="B7" s="1" t="s">
        <v>21</v>
      </c>
      <c r="C7" s="1" t="s">
        <v>38</v>
      </c>
      <c r="D7" s="1" t="s">
        <v>33</v>
      </c>
      <c r="E7" s="1" t="s">
        <v>78</v>
      </c>
      <c r="F7" s="2">
        <v>2.1</v>
      </c>
      <c r="G7" s="2">
        <v>2.52</v>
      </c>
      <c r="H7" s="2">
        <v>2.2999999999999998</v>
      </c>
      <c r="I7" s="1">
        <v>34</v>
      </c>
      <c r="J7" s="2">
        <f t="shared" ref="J7:J71" si="0">H7*I7</f>
        <v>78.199999999999989</v>
      </c>
      <c r="K7" s="1" t="s">
        <v>80</v>
      </c>
    </row>
    <row r="8" spans="1:11" x14ac:dyDescent="0.45">
      <c r="A8" s="1">
        <v>942532119</v>
      </c>
      <c r="B8" s="1" t="s">
        <v>39</v>
      </c>
      <c r="C8" s="1" t="s">
        <v>58</v>
      </c>
      <c r="D8" s="1" t="s">
        <v>59</v>
      </c>
      <c r="E8" s="1" t="s">
        <v>81</v>
      </c>
      <c r="F8" s="2">
        <v>2.2000000000000002</v>
      </c>
      <c r="G8" s="2">
        <v>2.64</v>
      </c>
      <c r="H8" s="2">
        <v>3.1</v>
      </c>
      <c r="I8" s="1">
        <v>55</v>
      </c>
      <c r="J8" s="2">
        <f t="shared" si="0"/>
        <v>170.5</v>
      </c>
      <c r="K8" s="1" t="s">
        <v>37</v>
      </c>
    </row>
    <row r="9" spans="1:11" x14ac:dyDescent="0.45">
      <c r="A9" s="1">
        <v>913819007</v>
      </c>
      <c r="B9" s="1" t="s">
        <v>23</v>
      </c>
      <c r="C9" s="1" t="s">
        <v>54</v>
      </c>
      <c r="D9" s="1" t="s">
        <v>49</v>
      </c>
      <c r="E9" s="1" t="s">
        <v>78</v>
      </c>
      <c r="F9" s="2">
        <v>1</v>
      </c>
      <c r="G9" s="2">
        <v>1.2</v>
      </c>
      <c r="H9" s="2">
        <v>1.48</v>
      </c>
      <c r="I9" s="1">
        <v>141</v>
      </c>
      <c r="J9" s="2">
        <f t="shared" si="0"/>
        <v>208.68</v>
      </c>
      <c r="K9" s="1" t="s">
        <v>57</v>
      </c>
    </row>
    <row r="10" spans="1:11" x14ac:dyDescent="0.45">
      <c r="A10" s="1">
        <v>906080230</v>
      </c>
      <c r="B10" s="1" t="s">
        <v>29</v>
      </c>
      <c r="C10" s="1" t="s">
        <v>54</v>
      </c>
      <c r="D10" s="1" t="s">
        <v>49</v>
      </c>
      <c r="E10" s="1" t="s">
        <v>78</v>
      </c>
      <c r="F10" s="2">
        <v>1</v>
      </c>
      <c r="G10" s="2">
        <v>1.2</v>
      </c>
      <c r="H10" s="2">
        <v>1.47</v>
      </c>
      <c r="I10" s="1">
        <v>8</v>
      </c>
      <c r="J10" s="2">
        <f t="shared" si="0"/>
        <v>11.76</v>
      </c>
      <c r="K10" s="1" t="s">
        <v>57</v>
      </c>
    </row>
    <row r="11" spans="1:11" x14ac:dyDescent="0.45">
      <c r="A11" s="1">
        <v>903429242</v>
      </c>
      <c r="B11" s="1" t="s">
        <v>27</v>
      </c>
      <c r="C11" s="1" t="s">
        <v>64</v>
      </c>
      <c r="D11" s="1" t="s">
        <v>63</v>
      </c>
      <c r="E11" s="1" t="s">
        <v>82</v>
      </c>
      <c r="F11" s="2">
        <v>13</v>
      </c>
      <c r="G11" s="2">
        <v>15.6</v>
      </c>
      <c r="H11" s="2">
        <v>17.41</v>
      </c>
      <c r="I11" s="1">
        <v>185</v>
      </c>
      <c r="J11" s="2">
        <f t="shared" si="0"/>
        <v>3220.85</v>
      </c>
      <c r="K11" s="1" t="s">
        <v>80</v>
      </c>
    </row>
    <row r="12" spans="1:11" x14ac:dyDescent="0.45">
      <c r="A12" s="1">
        <v>870558038</v>
      </c>
      <c r="B12" s="1" t="s">
        <v>8</v>
      </c>
      <c r="C12" s="1" t="s">
        <v>48</v>
      </c>
      <c r="D12" s="1" t="s">
        <v>49</v>
      </c>
      <c r="E12" s="1" t="s">
        <v>78</v>
      </c>
      <c r="F12" s="2">
        <v>0.85</v>
      </c>
      <c r="G12" s="2">
        <v>1.02</v>
      </c>
      <c r="H12" s="2">
        <v>1.26</v>
      </c>
      <c r="I12" s="1">
        <v>190</v>
      </c>
      <c r="J12" s="2">
        <f t="shared" si="0"/>
        <v>239.4</v>
      </c>
      <c r="K12" s="1" t="s">
        <v>25</v>
      </c>
    </row>
    <row r="13" spans="1:11" x14ac:dyDescent="0.45">
      <c r="A13" s="1">
        <v>835429612</v>
      </c>
      <c r="B13" s="1" t="s">
        <v>21</v>
      </c>
      <c r="C13" s="1" t="s">
        <v>15</v>
      </c>
      <c r="D13" s="1" t="s">
        <v>10</v>
      </c>
      <c r="E13" s="1" t="s">
        <v>78</v>
      </c>
      <c r="F13" s="2">
        <v>5</v>
      </c>
      <c r="G13" s="2">
        <v>6</v>
      </c>
      <c r="H13" s="2">
        <v>6.91</v>
      </c>
      <c r="I13" s="1">
        <v>144</v>
      </c>
      <c r="J13" s="2">
        <f t="shared" si="0"/>
        <v>995.04</v>
      </c>
      <c r="K13" s="1" t="s">
        <v>80</v>
      </c>
    </row>
    <row r="14" spans="1:11" x14ac:dyDescent="0.45">
      <c r="A14" s="1">
        <v>835429612</v>
      </c>
      <c r="B14" s="1" t="s">
        <v>21</v>
      </c>
      <c r="C14" s="1" t="s">
        <v>15</v>
      </c>
      <c r="D14" s="1" t="s">
        <v>10</v>
      </c>
      <c r="E14" s="1" t="s">
        <v>78</v>
      </c>
      <c r="F14" s="2">
        <v>5</v>
      </c>
      <c r="G14" s="2">
        <v>6</v>
      </c>
      <c r="H14" s="2">
        <v>6.91</v>
      </c>
      <c r="I14" s="1">
        <v>144</v>
      </c>
      <c r="J14" s="2">
        <f t="shared" si="0"/>
        <v>995.04</v>
      </c>
      <c r="K14" s="1" t="s">
        <v>80</v>
      </c>
    </row>
    <row r="15" spans="1:11" x14ac:dyDescent="0.45">
      <c r="A15" s="1">
        <v>789807434</v>
      </c>
      <c r="B15" s="1" t="s">
        <v>21</v>
      </c>
      <c r="C15" s="1" t="s">
        <v>50</v>
      </c>
      <c r="D15" s="1" t="s">
        <v>49</v>
      </c>
      <c r="E15" s="1" t="s">
        <v>78</v>
      </c>
      <c r="F15" s="2">
        <v>0.89</v>
      </c>
      <c r="G15" s="2">
        <v>1.07</v>
      </c>
      <c r="H15" s="2">
        <v>1.1299999999999999</v>
      </c>
      <c r="I15" s="1">
        <v>142</v>
      </c>
      <c r="J15" s="2">
        <f t="shared" si="0"/>
        <v>160.45999999999998</v>
      </c>
      <c r="K15" s="1" t="s">
        <v>79</v>
      </c>
    </row>
    <row r="16" spans="1:11" x14ac:dyDescent="0.45">
      <c r="A16" s="1">
        <v>769661555</v>
      </c>
      <c r="B16" s="1" t="s">
        <v>26</v>
      </c>
      <c r="C16" s="1" t="s">
        <v>58</v>
      </c>
      <c r="D16" s="1" t="s">
        <v>59</v>
      </c>
      <c r="E16" s="1" t="s">
        <v>81</v>
      </c>
      <c r="F16" s="2">
        <v>2.2000000000000002</v>
      </c>
      <c r="G16" s="2">
        <v>2.64</v>
      </c>
      <c r="H16" s="2">
        <v>2.37</v>
      </c>
      <c r="I16" s="1">
        <v>32</v>
      </c>
      <c r="J16" s="2">
        <f t="shared" si="0"/>
        <v>75.84</v>
      </c>
      <c r="K16" s="1" t="s">
        <v>84</v>
      </c>
    </row>
    <row r="17" spans="1:11" x14ac:dyDescent="0.45">
      <c r="A17" s="1">
        <v>768717897</v>
      </c>
      <c r="B17" s="1" t="s">
        <v>14</v>
      </c>
      <c r="C17" s="1" t="s">
        <v>36</v>
      </c>
      <c r="D17" s="1" t="s">
        <v>33</v>
      </c>
      <c r="E17" s="1" t="s">
        <v>78</v>
      </c>
      <c r="F17" s="2">
        <v>15.65</v>
      </c>
      <c r="G17" s="2">
        <v>18.78</v>
      </c>
      <c r="H17" s="2">
        <v>21.41</v>
      </c>
      <c r="I17" s="1">
        <v>19</v>
      </c>
      <c r="J17" s="2">
        <f t="shared" si="0"/>
        <v>406.79</v>
      </c>
      <c r="K17" s="1" t="s">
        <v>46</v>
      </c>
    </row>
    <row r="18" spans="1:11" x14ac:dyDescent="0.45">
      <c r="A18" s="1">
        <v>726472079</v>
      </c>
      <c r="B18" s="1" t="s">
        <v>39</v>
      </c>
      <c r="C18" s="1" t="s">
        <v>34</v>
      </c>
      <c r="D18" s="1" t="s">
        <v>33</v>
      </c>
      <c r="E18" s="1" t="s">
        <v>78</v>
      </c>
      <c r="F18" s="2">
        <v>1.9</v>
      </c>
      <c r="G18" s="2">
        <v>2.2799999999999998</v>
      </c>
      <c r="H18" s="2">
        <v>2.3199999999999998</v>
      </c>
      <c r="I18" s="1">
        <v>126</v>
      </c>
      <c r="J18" s="2">
        <f t="shared" si="0"/>
        <v>292.32</v>
      </c>
      <c r="K18" s="1" t="s">
        <v>79</v>
      </c>
    </row>
    <row r="19" spans="1:11" x14ac:dyDescent="0.45">
      <c r="A19" s="1">
        <v>705174606</v>
      </c>
      <c r="B19" s="1" t="s">
        <v>23</v>
      </c>
      <c r="C19" s="1" t="s">
        <v>54</v>
      </c>
      <c r="D19" s="1" t="s">
        <v>49</v>
      </c>
      <c r="E19" s="1" t="s">
        <v>78</v>
      </c>
      <c r="F19" s="2">
        <v>1</v>
      </c>
      <c r="G19" s="2">
        <v>1.2</v>
      </c>
      <c r="H19" s="2">
        <v>1.25</v>
      </c>
      <c r="I19" s="1">
        <v>63</v>
      </c>
      <c r="J19" s="2">
        <f t="shared" si="0"/>
        <v>78.75</v>
      </c>
      <c r="K19" s="1" t="s">
        <v>57</v>
      </c>
    </row>
    <row r="20" spans="1:11" x14ac:dyDescent="0.45">
      <c r="A20" s="1">
        <v>677997813</v>
      </c>
      <c r="B20" s="1" t="s">
        <v>14</v>
      </c>
      <c r="C20" s="1" t="s">
        <v>66</v>
      </c>
      <c r="D20" s="1" t="s">
        <v>63</v>
      </c>
      <c r="E20" s="1" t="s">
        <v>82</v>
      </c>
      <c r="F20" s="2">
        <v>10</v>
      </c>
      <c r="G20" s="2">
        <v>12</v>
      </c>
      <c r="H20" s="2">
        <v>11.37</v>
      </c>
      <c r="I20" s="1">
        <v>172</v>
      </c>
      <c r="J20" s="2">
        <f t="shared" si="0"/>
        <v>1955.6399999999999</v>
      </c>
      <c r="K20" s="1" t="s">
        <v>28</v>
      </c>
    </row>
    <row r="21" spans="1:11" x14ac:dyDescent="0.45">
      <c r="A21" s="1">
        <v>672195084</v>
      </c>
      <c r="B21" s="1" t="s">
        <v>26</v>
      </c>
      <c r="C21" s="1" t="s">
        <v>71</v>
      </c>
      <c r="D21" s="1" t="s">
        <v>68</v>
      </c>
      <c r="E21" s="1" t="s">
        <v>78</v>
      </c>
      <c r="F21" s="2">
        <v>0.8</v>
      </c>
      <c r="G21" s="2">
        <v>0.96</v>
      </c>
      <c r="H21" s="2">
        <v>1.0900000000000001</v>
      </c>
      <c r="I21" s="1">
        <v>136</v>
      </c>
      <c r="J21" s="2">
        <f t="shared" si="0"/>
        <v>148.24</v>
      </c>
      <c r="K21" s="1" t="s">
        <v>46</v>
      </c>
    </row>
    <row r="22" spans="1:11" x14ac:dyDescent="0.45">
      <c r="A22" s="1">
        <v>667582101</v>
      </c>
      <c r="B22" s="1" t="s">
        <v>23</v>
      </c>
      <c r="C22" s="1" t="s">
        <v>9</v>
      </c>
      <c r="D22" s="1" t="s">
        <v>10</v>
      </c>
      <c r="E22" s="1" t="s">
        <v>78</v>
      </c>
      <c r="F22" s="2">
        <v>3</v>
      </c>
      <c r="G22" s="2">
        <v>3.6</v>
      </c>
      <c r="H22" s="2">
        <v>4.0999999999999996</v>
      </c>
      <c r="I22" s="1">
        <v>34</v>
      </c>
      <c r="J22" s="2">
        <f t="shared" si="0"/>
        <v>139.39999999999998</v>
      </c>
      <c r="K22" s="1" t="s">
        <v>84</v>
      </c>
    </row>
    <row r="23" spans="1:11" x14ac:dyDescent="0.45">
      <c r="A23" s="1">
        <v>609720045</v>
      </c>
      <c r="B23" s="1" t="s">
        <v>31</v>
      </c>
      <c r="C23" s="1" t="s">
        <v>53</v>
      </c>
      <c r="D23" s="1" t="s">
        <v>49</v>
      </c>
      <c r="E23" s="1" t="s">
        <v>82</v>
      </c>
      <c r="F23" s="2">
        <v>18</v>
      </c>
      <c r="G23" s="2">
        <v>21.6</v>
      </c>
      <c r="H23" s="2">
        <v>21.77</v>
      </c>
      <c r="I23" s="1">
        <v>47</v>
      </c>
      <c r="J23" s="2">
        <f t="shared" si="0"/>
        <v>1023.1899999999999</v>
      </c>
      <c r="K23" s="1" t="s">
        <v>28</v>
      </c>
    </row>
    <row r="24" spans="1:11" x14ac:dyDescent="0.45">
      <c r="A24" s="1">
        <v>577855558</v>
      </c>
      <c r="B24" s="1" t="s">
        <v>21</v>
      </c>
      <c r="C24" s="1" t="s">
        <v>58</v>
      </c>
      <c r="D24" s="1" t="s">
        <v>59</v>
      </c>
      <c r="E24" s="1" t="s">
        <v>81</v>
      </c>
      <c r="F24" s="2">
        <v>2.2000000000000002</v>
      </c>
      <c r="G24" s="2">
        <v>2.64</v>
      </c>
      <c r="H24" s="2">
        <v>2.56</v>
      </c>
      <c r="I24" s="1">
        <v>149</v>
      </c>
      <c r="J24" s="2">
        <f t="shared" si="0"/>
        <v>381.44</v>
      </c>
      <c r="K24" s="1" t="s">
        <v>80</v>
      </c>
    </row>
    <row r="25" spans="1:11" x14ac:dyDescent="0.45">
      <c r="A25" s="1">
        <v>562037851</v>
      </c>
      <c r="B25" s="1" t="s">
        <v>19</v>
      </c>
      <c r="C25" s="1" t="s">
        <v>53</v>
      </c>
      <c r="D25" s="1" t="s">
        <v>49</v>
      </c>
      <c r="E25" s="1" t="s">
        <v>82</v>
      </c>
      <c r="F25" s="2">
        <v>18</v>
      </c>
      <c r="G25" s="2">
        <v>21.6</v>
      </c>
      <c r="H25" s="2">
        <v>24.62</v>
      </c>
      <c r="I25" s="1">
        <v>172</v>
      </c>
      <c r="J25" s="2">
        <f t="shared" si="0"/>
        <v>4234.6400000000003</v>
      </c>
      <c r="K25" s="1" t="s">
        <v>25</v>
      </c>
    </row>
    <row r="26" spans="1:11" x14ac:dyDescent="0.45">
      <c r="A26" s="1">
        <v>528237488</v>
      </c>
      <c r="B26" s="1" t="s">
        <v>19</v>
      </c>
      <c r="C26" s="1" t="s">
        <v>56</v>
      </c>
      <c r="D26" s="1" t="s">
        <v>49</v>
      </c>
      <c r="E26" s="1" t="s">
        <v>78</v>
      </c>
      <c r="F26" s="2">
        <v>6</v>
      </c>
      <c r="G26" s="2">
        <v>7.2</v>
      </c>
      <c r="H26" s="2">
        <v>8.4600000000000009</v>
      </c>
      <c r="I26" s="1">
        <v>91</v>
      </c>
      <c r="J26" s="2">
        <f t="shared" si="0"/>
        <v>769.86000000000013</v>
      </c>
      <c r="K26" s="1" t="s">
        <v>57</v>
      </c>
    </row>
    <row r="27" spans="1:11" x14ac:dyDescent="0.45">
      <c r="A27" s="1">
        <v>503812415</v>
      </c>
      <c r="B27" s="1" t="s">
        <v>27</v>
      </c>
      <c r="C27" s="1" t="s">
        <v>50</v>
      </c>
      <c r="D27" s="1" t="s">
        <v>49</v>
      </c>
      <c r="E27" s="1" t="s">
        <v>78</v>
      </c>
      <c r="F27" s="2">
        <v>0.89</v>
      </c>
      <c r="G27" s="2">
        <v>1.07</v>
      </c>
      <c r="H27" s="2">
        <v>1.22</v>
      </c>
      <c r="I27" s="1">
        <v>98</v>
      </c>
      <c r="J27" s="2">
        <f t="shared" si="0"/>
        <v>119.56</v>
      </c>
      <c r="K27" s="1" t="s">
        <v>25</v>
      </c>
    </row>
    <row r="28" spans="1:11" x14ac:dyDescent="0.45">
      <c r="A28" s="1">
        <v>503368566</v>
      </c>
      <c r="B28" s="1" t="s">
        <v>26</v>
      </c>
      <c r="C28" s="1" t="s">
        <v>17</v>
      </c>
      <c r="D28" s="1" t="s">
        <v>10</v>
      </c>
      <c r="E28" s="1" t="s">
        <v>78</v>
      </c>
      <c r="F28" s="2">
        <v>2.8</v>
      </c>
      <c r="G28" s="2">
        <v>3.36</v>
      </c>
      <c r="H28" s="2">
        <v>3.66</v>
      </c>
      <c r="I28" s="1">
        <v>136</v>
      </c>
      <c r="J28" s="2">
        <f t="shared" si="0"/>
        <v>497.76</v>
      </c>
      <c r="K28" s="1" t="s">
        <v>25</v>
      </c>
    </row>
    <row r="29" spans="1:11" x14ac:dyDescent="0.45">
      <c r="A29" s="1">
        <v>449653792</v>
      </c>
      <c r="B29" s="1" t="s">
        <v>39</v>
      </c>
      <c r="C29" s="1" t="s">
        <v>36</v>
      </c>
      <c r="D29" s="1" t="s">
        <v>33</v>
      </c>
      <c r="E29" s="1" t="s">
        <v>78</v>
      </c>
      <c r="F29" s="2">
        <v>15.65</v>
      </c>
      <c r="G29" s="2">
        <v>18.78</v>
      </c>
      <c r="H29" s="2">
        <v>18.7</v>
      </c>
      <c r="I29" s="1">
        <v>146</v>
      </c>
      <c r="J29" s="2">
        <f t="shared" si="0"/>
        <v>2730.2</v>
      </c>
      <c r="K29" s="1" t="s">
        <v>28</v>
      </c>
    </row>
    <row r="30" spans="1:11" x14ac:dyDescent="0.45">
      <c r="A30" s="1">
        <v>429173572</v>
      </c>
      <c r="B30" s="1" t="s">
        <v>26</v>
      </c>
      <c r="C30" s="1" t="s">
        <v>60</v>
      </c>
      <c r="D30" s="1" t="s">
        <v>59</v>
      </c>
      <c r="E30" s="1" t="s">
        <v>81</v>
      </c>
      <c r="F30" s="2">
        <v>2</v>
      </c>
      <c r="G30" s="2">
        <v>2.4</v>
      </c>
      <c r="H30" s="2">
        <v>2.38</v>
      </c>
      <c r="I30" s="1">
        <v>139</v>
      </c>
      <c r="J30" s="2">
        <f t="shared" si="0"/>
        <v>330.82</v>
      </c>
      <c r="K30" s="1" t="s">
        <v>37</v>
      </c>
    </row>
    <row r="31" spans="1:11" x14ac:dyDescent="0.45">
      <c r="A31" s="1">
        <v>428744060</v>
      </c>
      <c r="B31" s="1" t="s">
        <v>8</v>
      </c>
      <c r="C31" s="1" t="s">
        <v>17</v>
      </c>
      <c r="D31" s="1" t="s">
        <v>10</v>
      </c>
      <c r="E31" s="1" t="s">
        <v>78</v>
      </c>
      <c r="F31" s="2">
        <v>2.8</v>
      </c>
      <c r="G31" s="2">
        <v>3.36</v>
      </c>
      <c r="H31" s="2">
        <v>3.3</v>
      </c>
      <c r="I31" s="1">
        <v>74</v>
      </c>
      <c r="J31" s="2">
        <f t="shared" si="0"/>
        <v>244.2</v>
      </c>
      <c r="K31" s="1" t="s">
        <v>80</v>
      </c>
    </row>
    <row r="32" spans="1:11" x14ac:dyDescent="0.45">
      <c r="A32" s="1">
        <v>369904273</v>
      </c>
      <c r="B32" s="1" t="s">
        <v>26</v>
      </c>
      <c r="C32" s="1" t="s">
        <v>69</v>
      </c>
      <c r="D32" s="1" t="s">
        <v>68</v>
      </c>
      <c r="E32" s="1" t="s">
        <v>82</v>
      </c>
      <c r="F32" s="2">
        <v>6.22</v>
      </c>
      <c r="G32" s="2">
        <v>7.46</v>
      </c>
      <c r="H32" s="2">
        <v>8.41</v>
      </c>
      <c r="I32" s="1">
        <v>158</v>
      </c>
      <c r="J32" s="2">
        <f t="shared" si="0"/>
        <v>1328.78</v>
      </c>
      <c r="K32" s="1" t="s">
        <v>25</v>
      </c>
    </row>
    <row r="33" spans="1:11" x14ac:dyDescent="0.45">
      <c r="A33" s="1">
        <v>343747981</v>
      </c>
      <c r="B33" s="1" t="s">
        <v>26</v>
      </c>
      <c r="C33" s="1" t="s">
        <v>36</v>
      </c>
      <c r="D33" s="1" t="s">
        <v>33</v>
      </c>
      <c r="E33" s="1" t="s">
        <v>78</v>
      </c>
      <c r="F33" s="2">
        <v>15.65</v>
      </c>
      <c r="G33" s="2">
        <v>18.78</v>
      </c>
      <c r="H33" s="2">
        <v>22.53</v>
      </c>
      <c r="I33" s="1">
        <v>174</v>
      </c>
      <c r="J33" s="2">
        <f t="shared" si="0"/>
        <v>3920.2200000000003</v>
      </c>
      <c r="K33" s="1" t="s">
        <v>80</v>
      </c>
    </row>
    <row r="34" spans="1:11" x14ac:dyDescent="0.45">
      <c r="A34" s="1">
        <v>278168287</v>
      </c>
      <c r="B34" s="1" t="s">
        <v>31</v>
      </c>
      <c r="C34" s="1" t="s">
        <v>45</v>
      </c>
      <c r="D34" s="1" t="s">
        <v>44</v>
      </c>
      <c r="E34" s="1" t="s">
        <v>82</v>
      </c>
      <c r="F34" s="2">
        <v>4.5</v>
      </c>
      <c r="G34" s="2">
        <v>5.76</v>
      </c>
      <c r="H34" s="2">
        <v>6.7</v>
      </c>
      <c r="I34" s="1">
        <v>104</v>
      </c>
      <c r="J34" s="2">
        <f t="shared" si="0"/>
        <v>696.80000000000007</v>
      </c>
      <c r="K34" s="1" t="s">
        <v>84</v>
      </c>
    </row>
    <row r="35" spans="1:11" x14ac:dyDescent="0.45">
      <c r="A35" s="1">
        <v>275013567</v>
      </c>
      <c r="B35" s="1" t="s">
        <v>27</v>
      </c>
      <c r="C35" s="1" t="s">
        <v>34</v>
      </c>
      <c r="D35" s="1" t="s">
        <v>33</v>
      </c>
      <c r="E35" s="1" t="s">
        <v>78</v>
      </c>
      <c r="F35" s="2">
        <v>1.9</v>
      </c>
      <c r="G35" s="2">
        <v>2.2799999999999998</v>
      </c>
      <c r="H35" s="2">
        <v>2.46</v>
      </c>
      <c r="I35" s="1">
        <v>118</v>
      </c>
      <c r="J35" s="2">
        <f t="shared" si="0"/>
        <v>290.27999999999997</v>
      </c>
      <c r="K35" s="1" t="s">
        <v>40</v>
      </c>
    </row>
    <row r="36" spans="1:11" x14ac:dyDescent="0.45">
      <c r="A36" s="1">
        <v>180406511</v>
      </c>
      <c r="B36" s="1" t="s">
        <v>8</v>
      </c>
      <c r="C36" s="1" t="s">
        <v>70</v>
      </c>
      <c r="D36" s="1" t="s">
        <v>68</v>
      </c>
      <c r="E36" s="1" t="s">
        <v>82</v>
      </c>
      <c r="F36" s="2">
        <v>10</v>
      </c>
      <c r="G36" s="2">
        <v>12</v>
      </c>
      <c r="H36" s="2">
        <v>14.25</v>
      </c>
      <c r="I36" s="1">
        <v>141</v>
      </c>
      <c r="J36" s="2">
        <f t="shared" si="0"/>
        <v>2009.25</v>
      </c>
      <c r="K36" s="1" t="s">
        <v>46</v>
      </c>
    </row>
    <row r="37" spans="1:11" x14ac:dyDescent="0.45">
      <c r="A37" s="1">
        <v>130655164</v>
      </c>
      <c r="B37" s="1" t="s">
        <v>31</v>
      </c>
      <c r="C37" s="1" t="s">
        <v>35</v>
      </c>
      <c r="D37" s="1" t="s">
        <v>33</v>
      </c>
      <c r="E37" s="1" t="s">
        <v>78</v>
      </c>
      <c r="F37" s="2">
        <v>3.5</v>
      </c>
      <c r="G37" s="2">
        <v>4.2</v>
      </c>
      <c r="H37" s="2">
        <v>5.23</v>
      </c>
      <c r="I37" s="1">
        <v>139</v>
      </c>
      <c r="J37" s="2">
        <f t="shared" si="0"/>
        <v>726.97</v>
      </c>
      <c r="K37" s="1" t="s">
        <v>79</v>
      </c>
    </row>
    <row r="38" spans="1:11" x14ac:dyDescent="0.45">
      <c r="A38" s="1">
        <v>125253557</v>
      </c>
      <c r="B38" s="1" t="s">
        <v>39</v>
      </c>
      <c r="C38" s="1" t="s">
        <v>61</v>
      </c>
      <c r="D38" s="1" t="s">
        <v>59</v>
      </c>
      <c r="E38" s="1" t="s">
        <v>81</v>
      </c>
      <c r="F38" s="2">
        <v>2.1</v>
      </c>
      <c r="G38" s="2">
        <v>2.52</v>
      </c>
      <c r="H38" s="2">
        <v>2.38</v>
      </c>
      <c r="I38" s="1">
        <v>129</v>
      </c>
      <c r="J38" s="2">
        <f t="shared" si="0"/>
        <v>307.02</v>
      </c>
      <c r="K38" s="1" t="s">
        <v>84</v>
      </c>
    </row>
    <row r="39" spans="1:11" x14ac:dyDescent="0.45">
      <c r="A39" s="1">
        <v>55636735</v>
      </c>
      <c r="B39" s="1" t="s">
        <v>14</v>
      </c>
      <c r="C39" s="1" t="s">
        <v>15</v>
      </c>
      <c r="D39" s="1" t="s">
        <v>10</v>
      </c>
      <c r="E39" s="1" t="s">
        <v>78</v>
      </c>
      <c r="F39" s="2">
        <v>5</v>
      </c>
      <c r="G39" s="2">
        <v>6</v>
      </c>
      <c r="H39" s="2">
        <v>6.48</v>
      </c>
      <c r="I39" s="1">
        <v>189</v>
      </c>
      <c r="J39" s="2">
        <f t="shared" si="0"/>
        <v>1224.72</v>
      </c>
      <c r="K39" s="1" t="s">
        <v>37</v>
      </c>
    </row>
    <row r="40" spans="1:11" x14ac:dyDescent="0.45">
      <c r="A40" s="1">
        <v>38972046</v>
      </c>
      <c r="B40" s="1" t="s">
        <v>27</v>
      </c>
      <c r="C40" s="1" t="s">
        <v>65</v>
      </c>
      <c r="D40" s="1" t="s">
        <v>63</v>
      </c>
      <c r="E40" s="1" t="s">
        <v>82</v>
      </c>
      <c r="F40" s="2">
        <v>18</v>
      </c>
      <c r="G40" s="2">
        <v>21.6</v>
      </c>
      <c r="H40" s="2">
        <v>26.95</v>
      </c>
      <c r="I40" s="1">
        <v>160</v>
      </c>
      <c r="J40" s="2">
        <f t="shared" si="0"/>
        <v>4312</v>
      </c>
      <c r="K40" s="1" t="s">
        <v>84</v>
      </c>
    </row>
    <row r="41" spans="1:11" x14ac:dyDescent="0.45">
      <c r="A41" s="1">
        <v>31461057</v>
      </c>
      <c r="B41" s="1" t="s">
        <v>29</v>
      </c>
      <c r="C41" s="1" t="s">
        <v>58</v>
      </c>
      <c r="D41" s="1" t="s">
        <v>59</v>
      </c>
      <c r="E41" s="1" t="s">
        <v>81</v>
      </c>
      <c r="F41" s="2">
        <v>2.2000000000000002</v>
      </c>
      <c r="G41" s="2">
        <v>2.64</v>
      </c>
      <c r="H41" s="2">
        <v>2.91</v>
      </c>
      <c r="I41" s="1">
        <v>151</v>
      </c>
      <c r="J41" s="2">
        <f t="shared" si="0"/>
        <v>439.41</v>
      </c>
      <c r="K41" s="1" t="s">
        <v>86</v>
      </c>
    </row>
    <row r="42" spans="1:11" x14ac:dyDescent="0.45">
      <c r="A42" s="1">
        <v>6202139</v>
      </c>
      <c r="B42" s="1" t="s">
        <v>23</v>
      </c>
      <c r="C42" s="1" t="s">
        <v>54</v>
      </c>
      <c r="D42" s="1" t="s">
        <v>49</v>
      </c>
      <c r="E42" s="1" t="s">
        <v>78</v>
      </c>
      <c r="F42" s="2">
        <v>1</v>
      </c>
      <c r="G42" s="2">
        <v>1.2</v>
      </c>
      <c r="H42" s="2">
        <v>1.35</v>
      </c>
      <c r="I42" s="1">
        <v>15</v>
      </c>
      <c r="J42" s="2">
        <f t="shared" si="0"/>
        <v>20.25</v>
      </c>
      <c r="K42" s="1" t="s">
        <v>87</v>
      </c>
    </row>
    <row r="43" spans="1:11" x14ac:dyDescent="0.45">
      <c r="A43" s="1">
        <v>803579058</v>
      </c>
      <c r="B43" s="1" t="s">
        <v>8</v>
      </c>
      <c r="C43" s="1" t="s">
        <v>43</v>
      </c>
      <c r="D43" s="1" t="s">
        <v>44</v>
      </c>
      <c r="E43" s="1" t="s">
        <v>82</v>
      </c>
      <c r="F43" s="2">
        <v>4</v>
      </c>
      <c r="G43" s="2">
        <v>4.8</v>
      </c>
      <c r="H43" s="2">
        <v>5.64</v>
      </c>
      <c r="I43" s="1">
        <v>9</v>
      </c>
      <c r="J43" s="2">
        <f t="shared" si="0"/>
        <v>50.76</v>
      </c>
      <c r="K43" s="1" t="s">
        <v>25</v>
      </c>
    </row>
    <row r="44" spans="1:11" x14ac:dyDescent="0.45">
      <c r="A44" s="1">
        <v>798663552</v>
      </c>
      <c r="B44" s="1" t="s">
        <v>29</v>
      </c>
      <c r="C44" s="1" t="s">
        <v>48</v>
      </c>
      <c r="D44" s="1" t="s">
        <v>49</v>
      </c>
      <c r="E44" s="1" t="s">
        <v>78</v>
      </c>
      <c r="F44" s="2">
        <v>0.85</v>
      </c>
      <c r="G44" s="2">
        <v>1.02</v>
      </c>
      <c r="H44" s="2">
        <v>1.024</v>
      </c>
      <c r="I44" s="1">
        <v>178</v>
      </c>
      <c r="J44" s="2">
        <f t="shared" si="0"/>
        <v>182.27199999999999</v>
      </c>
      <c r="K44" s="1" t="s">
        <v>84</v>
      </c>
    </row>
    <row r="45" spans="1:11" x14ac:dyDescent="0.45">
      <c r="A45" s="1">
        <v>778256693</v>
      </c>
      <c r="B45" s="1" t="s">
        <v>29</v>
      </c>
      <c r="C45" s="1" t="s">
        <v>53</v>
      </c>
      <c r="D45" s="1" t="s">
        <v>49</v>
      </c>
      <c r="E45" s="1" t="s">
        <v>82</v>
      </c>
      <c r="F45" s="2">
        <v>18</v>
      </c>
      <c r="G45" s="2">
        <v>21.6</v>
      </c>
      <c r="H45" s="2">
        <v>23.58</v>
      </c>
      <c r="I45" s="1">
        <v>120</v>
      </c>
      <c r="J45" s="2">
        <f t="shared" si="0"/>
        <v>2829.6</v>
      </c>
      <c r="K45" s="1" t="s">
        <v>46</v>
      </c>
    </row>
    <row r="46" spans="1:11" x14ac:dyDescent="0.45">
      <c r="A46" s="1">
        <v>755534052</v>
      </c>
      <c r="B46" s="1" t="s">
        <v>8</v>
      </c>
      <c r="C46" s="1" t="s">
        <v>43</v>
      </c>
      <c r="D46" s="1" t="s">
        <v>44</v>
      </c>
      <c r="E46" s="1" t="s">
        <v>82</v>
      </c>
      <c r="F46" s="2">
        <v>4</v>
      </c>
      <c r="G46" s="2">
        <v>4.8</v>
      </c>
      <c r="H46" s="2">
        <v>5.7</v>
      </c>
      <c r="I46" s="1">
        <v>5</v>
      </c>
      <c r="J46" s="2">
        <f t="shared" si="0"/>
        <v>28.5</v>
      </c>
      <c r="K46" s="1" t="s">
        <v>80</v>
      </c>
    </row>
    <row r="47" spans="1:11" x14ac:dyDescent="0.45">
      <c r="A47" s="1">
        <v>754995266</v>
      </c>
      <c r="B47" s="1" t="s">
        <v>26</v>
      </c>
      <c r="C47" s="1" t="s">
        <v>64</v>
      </c>
      <c r="D47" s="1" t="s">
        <v>63</v>
      </c>
      <c r="E47" s="1" t="s">
        <v>82</v>
      </c>
      <c r="F47" s="2">
        <v>13</v>
      </c>
      <c r="G47" s="2">
        <v>15.6</v>
      </c>
      <c r="H47" s="2">
        <v>17.78</v>
      </c>
      <c r="I47" s="1">
        <v>165</v>
      </c>
      <c r="J47" s="2">
        <f t="shared" si="0"/>
        <v>2933.7000000000003</v>
      </c>
      <c r="K47" s="1" t="s">
        <v>57</v>
      </c>
    </row>
    <row r="48" spans="1:11" x14ac:dyDescent="0.45">
      <c r="A48" s="1">
        <v>741723043</v>
      </c>
      <c r="B48" s="1" t="s">
        <v>8</v>
      </c>
      <c r="C48" s="1" t="s">
        <v>43</v>
      </c>
      <c r="D48" s="1" t="s">
        <v>44</v>
      </c>
      <c r="E48" s="1" t="s">
        <v>82</v>
      </c>
      <c r="F48" s="2">
        <v>4</v>
      </c>
      <c r="G48" s="2">
        <v>4.8</v>
      </c>
      <c r="H48" s="2">
        <v>5.47</v>
      </c>
      <c r="I48" s="1">
        <v>44</v>
      </c>
      <c r="J48" s="2">
        <f t="shared" si="0"/>
        <v>240.67999999999998</v>
      </c>
      <c r="K48" s="1" t="s">
        <v>84</v>
      </c>
    </row>
    <row r="49" spans="1:11" x14ac:dyDescent="0.45">
      <c r="A49" s="1">
        <v>673417650</v>
      </c>
      <c r="B49" s="1" t="s">
        <v>23</v>
      </c>
      <c r="C49" s="1" t="s">
        <v>50</v>
      </c>
      <c r="D49" s="1" t="s">
        <v>49</v>
      </c>
      <c r="E49" s="1" t="s">
        <v>78</v>
      </c>
      <c r="F49" s="2">
        <v>0.89</v>
      </c>
      <c r="G49" s="2">
        <v>1.07</v>
      </c>
      <c r="H49" s="2">
        <v>1.24</v>
      </c>
      <c r="I49" s="1">
        <v>199</v>
      </c>
      <c r="J49" s="2">
        <f t="shared" si="0"/>
        <v>246.76</v>
      </c>
      <c r="K49" s="1" t="s">
        <v>25</v>
      </c>
    </row>
    <row r="50" spans="1:11" x14ac:dyDescent="0.45">
      <c r="A50" s="1">
        <v>480589556</v>
      </c>
      <c r="B50" s="1" t="s">
        <v>26</v>
      </c>
      <c r="C50" s="1" t="s">
        <v>35</v>
      </c>
      <c r="D50" s="1" t="s">
        <v>33</v>
      </c>
      <c r="E50" s="1" t="s">
        <v>78</v>
      </c>
      <c r="F50" s="2">
        <v>3.5</v>
      </c>
      <c r="G50" s="2">
        <v>4.2</v>
      </c>
      <c r="H50" s="2">
        <v>5.19</v>
      </c>
      <c r="I50" s="1">
        <v>196</v>
      </c>
      <c r="J50" s="2">
        <f t="shared" si="0"/>
        <v>1017.2400000000001</v>
      </c>
      <c r="K50" s="1" t="s">
        <v>84</v>
      </c>
    </row>
    <row r="51" spans="1:11" x14ac:dyDescent="0.45">
      <c r="A51" s="1">
        <v>241010024</v>
      </c>
      <c r="B51" s="1" t="s">
        <v>19</v>
      </c>
      <c r="C51" s="1" t="s">
        <v>43</v>
      </c>
      <c r="D51" s="1" t="s">
        <v>44</v>
      </c>
      <c r="E51" s="1" t="s">
        <v>82</v>
      </c>
      <c r="F51" s="2">
        <v>4</v>
      </c>
      <c r="G51" s="2">
        <v>4.8</v>
      </c>
      <c r="H51" s="2">
        <v>4.66</v>
      </c>
      <c r="I51" s="1">
        <v>34</v>
      </c>
      <c r="J51" s="2">
        <f t="shared" si="0"/>
        <v>158.44</v>
      </c>
      <c r="K51" s="1" t="s">
        <v>40</v>
      </c>
    </row>
    <row r="52" spans="1:11" x14ac:dyDescent="0.45">
      <c r="A52" s="1">
        <v>203970839</v>
      </c>
      <c r="B52" s="1" t="s">
        <v>19</v>
      </c>
      <c r="C52" s="1" t="s">
        <v>48</v>
      </c>
      <c r="D52" s="1" t="s">
        <v>49</v>
      </c>
      <c r="E52" s="1" t="s">
        <v>78</v>
      </c>
      <c r="F52" s="2">
        <v>0.85</v>
      </c>
      <c r="G52" s="2">
        <v>1.02</v>
      </c>
      <c r="H52" s="2">
        <v>0.97</v>
      </c>
      <c r="I52" s="1">
        <v>95</v>
      </c>
      <c r="J52" s="2">
        <f t="shared" si="0"/>
        <v>92.149999999999991</v>
      </c>
      <c r="K52" s="1" t="s">
        <v>40</v>
      </c>
    </row>
    <row r="53" spans="1:11" x14ac:dyDescent="0.45">
      <c r="A53" s="1">
        <v>185900795</v>
      </c>
      <c r="B53" s="1" t="s">
        <v>19</v>
      </c>
      <c r="C53" s="1" t="s">
        <v>58</v>
      </c>
      <c r="D53" s="1" t="s">
        <v>59</v>
      </c>
      <c r="E53" s="1" t="s">
        <v>81</v>
      </c>
      <c r="F53" s="2">
        <v>2.2000000000000002</v>
      </c>
      <c r="G53" s="2">
        <v>2.64</v>
      </c>
      <c r="H53" s="2">
        <v>2.4900000000000002</v>
      </c>
      <c r="I53" s="1">
        <v>15</v>
      </c>
      <c r="J53" s="2">
        <f t="shared" si="0"/>
        <v>37.35</v>
      </c>
      <c r="K53" s="1" t="s">
        <v>57</v>
      </c>
    </row>
    <row r="54" spans="1:11" x14ac:dyDescent="0.45">
      <c r="A54" s="1">
        <v>180091544</v>
      </c>
      <c r="B54" s="1" t="s">
        <v>27</v>
      </c>
      <c r="C54" s="1" t="s">
        <v>66</v>
      </c>
      <c r="D54" s="1" t="s">
        <v>63</v>
      </c>
      <c r="E54" s="1" t="s">
        <v>82</v>
      </c>
      <c r="F54" s="2">
        <v>10</v>
      </c>
      <c r="G54" s="2">
        <v>12</v>
      </c>
      <c r="H54" s="2">
        <v>14.54</v>
      </c>
      <c r="I54" s="1">
        <v>163</v>
      </c>
      <c r="J54" s="2">
        <f t="shared" si="0"/>
        <v>2370.02</v>
      </c>
      <c r="K54" s="1" t="s">
        <v>57</v>
      </c>
    </row>
    <row r="55" spans="1:11" x14ac:dyDescent="0.45">
      <c r="A55" s="1">
        <v>166559315</v>
      </c>
      <c r="B55" s="1" t="s">
        <v>39</v>
      </c>
      <c r="C55" s="1" t="s">
        <v>45</v>
      </c>
      <c r="D55" s="1" t="s">
        <v>44</v>
      </c>
      <c r="E55" s="1" t="s">
        <v>82</v>
      </c>
      <c r="F55" s="2">
        <v>4.5</v>
      </c>
      <c r="G55" s="2">
        <v>5.76</v>
      </c>
      <c r="H55" s="2">
        <v>5.18</v>
      </c>
      <c r="I55" s="1">
        <v>111</v>
      </c>
      <c r="J55" s="2">
        <f t="shared" si="0"/>
        <v>574.98</v>
      </c>
      <c r="K55" s="1" t="s">
        <v>40</v>
      </c>
    </row>
    <row r="56" spans="1:11" x14ac:dyDescent="0.45">
      <c r="A56" s="1">
        <v>145489502</v>
      </c>
      <c r="B56" s="1" t="s">
        <v>27</v>
      </c>
      <c r="C56" s="1" t="s">
        <v>67</v>
      </c>
      <c r="D56" s="1" t="s">
        <v>68</v>
      </c>
      <c r="E56" s="1" t="s">
        <v>78</v>
      </c>
      <c r="F56" s="2">
        <v>1.1499999999999999</v>
      </c>
      <c r="G56" s="2">
        <v>1.38</v>
      </c>
      <c r="H56" s="2">
        <v>1.73</v>
      </c>
      <c r="I56" s="1">
        <v>124</v>
      </c>
      <c r="J56" s="2">
        <f t="shared" si="0"/>
        <v>214.52</v>
      </c>
      <c r="K56" s="1" t="s">
        <v>72</v>
      </c>
    </row>
    <row r="57" spans="1:11" x14ac:dyDescent="0.45">
      <c r="A57" s="1">
        <v>127151366</v>
      </c>
      <c r="B57" s="1" t="s">
        <v>14</v>
      </c>
      <c r="C57" s="1" t="s">
        <v>17</v>
      </c>
      <c r="D57" s="1" t="s">
        <v>10</v>
      </c>
      <c r="E57" s="1" t="s">
        <v>78</v>
      </c>
      <c r="F57" s="2">
        <v>2.8</v>
      </c>
      <c r="G57" s="2">
        <v>3.36</v>
      </c>
      <c r="H57" s="2">
        <v>3.18</v>
      </c>
      <c r="I57" s="1">
        <v>176</v>
      </c>
      <c r="J57" s="2">
        <f t="shared" si="0"/>
        <v>559.68000000000006</v>
      </c>
      <c r="K57" s="1" t="s">
        <v>79</v>
      </c>
    </row>
    <row r="58" spans="1:11" x14ac:dyDescent="0.45">
      <c r="A58" s="1">
        <v>991356687</v>
      </c>
      <c r="B58" s="1" t="s">
        <v>39</v>
      </c>
      <c r="C58" s="1" t="s">
        <v>12</v>
      </c>
      <c r="D58" s="1" t="s">
        <v>10</v>
      </c>
      <c r="E58" s="1" t="s">
        <v>78</v>
      </c>
      <c r="F58" s="2">
        <v>2.5</v>
      </c>
      <c r="G58" s="2">
        <v>3</v>
      </c>
      <c r="H58" s="2">
        <v>2.84</v>
      </c>
      <c r="I58" s="1">
        <v>104</v>
      </c>
      <c r="J58" s="2">
        <f t="shared" si="0"/>
        <v>295.36</v>
      </c>
      <c r="K58" s="1" t="s">
        <v>40</v>
      </c>
    </row>
    <row r="59" spans="1:11" x14ac:dyDescent="0.45">
      <c r="A59" s="1">
        <v>972861153</v>
      </c>
      <c r="B59" s="1" t="s">
        <v>27</v>
      </c>
      <c r="C59" s="1" t="s">
        <v>61</v>
      </c>
      <c r="D59" s="1" t="s">
        <v>59</v>
      </c>
      <c r="E59" s="1" t="s">
        <v>81</v>
      </c>
      <c r="F59" s="2">
        <v>2.1</v>
      </c>
      <c r="G59" s="2">
        <v>2.52</v>
      </c>
      <c r="H59" s="2">
        <v>2.4500000000000002</v>
      </c>
      <c r="I59" s="1">
        <v>28</v>
      </c>
      <c r="J59" s="2">
        <f t="shared" si="0"/>
        <v>68.600000000000009</v>
      </c>
      <c r="K59" s="1" t="s">
        <v>28</v>
      </c>
    </row>
    <row r="60" spans="1:11" x14ac:dyDescent="0.45">
      <c r="A60" s="1">
        <v>899656705</v>
      </c>
      <c r="B60" s="1" t="s">
        <v>21</v>
      </c>
      <c r="C60" s="1" t="s">
        <v>52</v>
      </c>
      <c r="D60" s="1" t="s">
        <v>49</v>
      </c>
      <c r="E60" s="1" t="s">
        <v>78</v>
      </c>
      <c r="F60" s="2">
        <v>1.2</v>
      </c>
      <c r="G60" s="2">
        <v>1.44</v>
      </c>
      <c r="H60" s="2">
        <v>1.63</v>
      </c>
      <c r="I60" s="1">
        <v>105</v>
      </c>
      <c r="J60" s="2">
        <f t="shared" si="0"/>
        <v>171.14999999999998</v>
      </c>
      <c r="K60" s="1" t="s">
        <v>84</v>
      </c>
    </row>
    <row r="61" spans="1:11" x14ac:dyDescent="0.45">
      <c r="A61" s="1">
        <v>898698072</v>
      </c>
      <c r="B61" s="1" t="s">
        <v>14</v>
      </c>
      <c r="C61" s="1" t="s">
        <v>50</v>
      </c>
      <c r="D61" s="1" t="s">
        <v>49</v>
      </c>
      <c r="E61" s="1" t="s">
        <v>78</v>
      </c>
      <c r="F61" s="2">
        <v>0.89</v>
      </c>
      <c r="G61" s="2">
        <v>1.07</v>
      </c>
      <c r="H61" s="2">
        <v>1.1599999999999999</v>
      </c>
      <c r="I61" s="1">
        <v>34</v>
      </c>
      <c r="J61" s="2">
        <f t="shared" si="0"/>
        <v>39.44</v>
      </c>
      <c r="K61" s="1" t="s">
        <v>79</v>
      </c>
    </row>
    <row r="62" spans="1:11" x14ac:dyDescent="0.45">
      <c r="A62" s="1">
        <v>163380396</v>
      </c>
      <c r="B62" s="1" t="s">
        <v>39</v>
      </c>
      <c r="C62" s="1" t="s">
        <v>12</v>
      </c>
      <c r="D62" s="1" t="s">
        <v>10</v>
      </c>
      <c r="E62" s="1" t="s">
        <v>78</v>
      </c>
      <c r="F62" s="2">
        <v>2.5</v>
      </c>
      <c r="G62" s="2">
        <v>3</v>
      </c>
      <c r="H62" s="2">
        <v>3.16</v>
      </c>
      <c r="I62" s="1">
        <v>59</v>
      </c>
      <c r="J62" s="2">
        <f t="shared" si="0"/>
        <v>186.44</v>
      </c>
      <c r="K62" s="1" t="s">
        <v>84</v>
      </c>
    </row>
    <row r="63" spans="1:11" x14ac:dyDescent="0.45">
      <c r="A63" s="1">
        <v>138024989</v>
      </c>
      <c r="B63" s="1" t="s">
        <v>19</v>
      </c>
      <c r="C63" s="1" t="s">
        <v>69</v>
      </c>
      <c r="D63" s="1" t="s">
        <v>68</v>
      </c>
      <c r="E63" s="1" t="s">
        <v>82</v>
      </c>
      <c r="F63" s="2">
        <v>6.22</v>
      </c>
      <c r="G63" s="2">
        <v>7.46</v>
      </c>
      <c r="H63" s="2">
        <v>8.41</v>
      </c>
      <c r="I63" s="1">
        <v>110</v>
      </c>
      <c r="J63" s="2">
        <f t="shared" si="0"/>
        <v>925.1</v>
      </c>
      <c r="K63" s="1" t="s">
        <v>46</v>
      </c>
    </row>
    <row r="64" spans="1:11" x14ac:dyDescent="0.45">
      <c r="A64" s="1">
        <v>974361867</v>
      </c>
      <c r="B64" s="1" t="s">
        <v>23</v>
      </c>
      <c r="C64" s="1" t="s">
        <v>64</v>
      </c>
      <c r="D64" s="1" t="s">
        <v>63</v>
      </c>
      <c r="E64" s="1" t="s">
        <v>82</v>
      </c>
      <c r="F64" s="2">
        <v>13</v>
      </c>
      <c r="G64" s="2">
        <v>15.6</v>
      </c>
      <c r="H64" s="2">
        <v>14.79</v>
      </c>
      <c r="I64" s="1">
        <v>124</v>
      </c>
      <c r="J64" s="2">
        <f t="shared" si="0"/>
        <v>1833.9599999999998</v>
      </c>
      <c r="K64" s="1" t="s">
        <v>72</v>
      </c>
    </row>
    <row r="65" spans="1:11" x14ac:dyDescent="0.45">
      <c r="A65" s="1">
        <v>825480318</v>
      </c>
      <c r="B65" s="1" t="s">
        <v>14</v>
      </c>
      <c r="C65" s="1" t="s">
        <v>12</v>
      </c>
      <c r="D65" s="1" t="s">
        <v>10</v>
      </c>
      <c r="E65" s="1" t="s">
        <v>78</v>
      </c>
      <c r="F65" s="2">
        <v>2.5</v>
      </c>
      <c r="G65" s="2">
        <v>3</v>
      </c>
      <c r="H65" s="2">
        <v>3.24</v>
      </c>
      <c r="I65" s="1">
        <v>164</v>
      </c>
      <c r="J65" s="2">
        <f t="shared" si="0"/>
        <v>531.36</v>
      </c>
      <c r="K65" s="1" t="s">
        <v>46</v>
      </c>
    </row>
    <row r="66" spans="1:11" x14ac:dyDescent="0.45">
      <c r="A66" s="1">
        <v>796709960</v>
      </c>
      <c r="B66" s="1" t="s">
        <v>39</v>
      </c>
      <c r="C66" s="1" t="s">
        <v>64</v>
      </c>
      <c r="D66" s="1" t="s">
        <v>63</v>
      </c>
      <c r="E66" s="1" t="s">
        <v>82</v>
      </c>
      <c r="F66" s="2">
        <v>13</v>
      </c>
      <c r="G66" s="2">
        <v>15.6</v>
      </c>
      <c r="H66" s="2">
        <v>14.79</v>
      </c>
      <c r="I66" s="1">
        <v>114</v>
      </c>
      <c r="J66" s="2">
        <f t="shared" si="0"/>
        <v>1686.06</v>
      </c>
      <c r="K66" s="1" t="s">
        <v>46</v>
      </c>
    </row>
    <row r="67" spans="1:11" x14ac:dyDescent="0.45">
      <c r="A67" s="1">
        <v>648219041</v>
      </c>
      <c r="B67" s="1" t="s">
        <v>29</v>
      </c>
      <c r="C67" s="1" t="s">
        <v>15</v>
      </c>
      <c r="D67" s="1" t="s">
        <v>10</v>
      </c>
      <c r="E67" s="1" t="s">
        <v>78</v>
      </c>
      <c r="F67" s="2">
        <v>5</v>
      </c>
      <c r="G67" s="2">
        <v>6</v>
      </c>
      <c r="H67" s="2">
        <v>5.54</v>
      </c>
      <c r="I67" s="1">
        <v>190</v>
      </c>
      <c r="J67" s="2">
        <f t="shared" si="0"/>
        <v>1052.5999999999999</v>
      </c>
      <c r="K67" s="1" t="s">
        <v>57</v>
      </c>
    </row>
    <row r="68" spans="1:11" x14ac:dyDescent="0.45">
      <c r="A68" s="1">
        <v>611391925</v>
      </c>
      <c r="B68" s="1" t="s">
        <v>29</v>
      </c>
      <c r="C68" s="1" t="s">
        <v>55</v>
      </c>
      <c r="D68" s="1" t="s">
        <v>49</v>
      </c>
      <c r="E68" s="1" t="s">
        <v>78</v>
      </c>
      <c r="F68" s="2">
        <v>1.25</v>
      </c>
      <c r="G68" s="2">
        <v>1.5</v>
      </c>
      <c r="H68" s="2">
        <v>1.47</v>
      </c>
      <c r="I68" s="1">
        <v>95</v>
      </c>
      <c r="J68" s="2">
        <f t="shared" si="0"/>
        <v>139.65</v>
      </c>
      <c r="K68" s="1" t="s">
        <v>57</v>
      </c>
    </row>
    <row r="69" spans="1:11" x14ac:dyDescent="0.45">
      <c r="A69" s="1">
        <v>525410551</v>
      </c>
      <c r="B69" s="1" t="s">
        <v>29</v>
      </c>
      <c r="C69" s="1" t="s">
        <v>61</v>
      </c>
      <c r="D69" s="1" t="s">
        <v>59</v>
      </c>
      <c r="E69" s="1" t="s">
        <v>81</v>
      </c>
      <c r="F69" s="2">
        <v>2.1</v>
      </c>
      <c r="G69" s="2">
        <v>2.52</v>
      </c>
      <c r="H69" s="2">
        <v>2.42</v>
      </c>
      <c r="I69" s="1">
        <v>66</v>
      </c>
      <c r="J69" s="2">
        <f t="shared" si="0"/>
        <v>159.72</v>
      </c>
      <c r="K69" s="1" t="s">
        <v>40</v>
      </c>
    </row>
    <row r="70" spans="1:11" x14ac:dyDescent="0.45">
      <c r="A70" s="1">
        <v>520982354</v>
      </c>
      <c r="B70" s="1" t="s">
        <v>29</v>
      </c>
      <c r="C70" s="1" t="s">
        <v>69</v>
      </c>
      <c r="D70" s="1" t="s">
        <v>68</v>
      </c>
      <c r="E70" s="1" t="s">
        <v>82</v>
      </c>
      <c r="F70" s="2">
        <v>6.22</v>
      </c>
      <c r="G70" s="2">
        <v>7.46</v>
      </c>
      <c r="H70" s="2">
        <v>7.61</v>
      </c>
      <c r="I70" s="1">
        <v>76</v>
      </c>
      <c r="J70" s="2">
        <f t="shared" si="0"/>
        <v>578.36</v>
      </c>
      <c r="K70" s="1" t="s">
        <v>25</v>
      </c>
    </row>
    <row r="71" spans="1:11" x14ac:dyDescent="0.45">
      <c r="A71" s="1">
        <v>493783570</v>
      </c>
      <c r="B71" s="1" t="s">
        <v>19</v>
      </c>
      <c r="C71" s="1" t="s">
        <v>36</v>
      </c>
      <c r="D71" s="1" t="s">
        <v>33</v>
      </c>
      <c r="E71" s="1" t="s">
        <v>78</v>
      </c>
      <c r="F71" s="2">
        <v>15.65</v>
      </c>
      <c r="G71" s="2">
        <v>18.78</v>
      </c>
      <c r="H71" s="2">
        <v>16.89</v>
      </c>
      <c r="I71" s="1">
        <v>58</v>
      </c>
      <c r="J71" s="2">
        <f t="shared" si="0"/>
        <v>979.62</v>
      </c>
      <c r="K71" s="1" t="s">
        <v>25</v>
      </c>
    </row>
    <row r="72" spans="1:11" x14ac:dyDescent="0.45">
      <c r="A72" s="1">
        <v>481952527</v>
      </c>
      <c r="B72" s="1" t="s">
        <v>19</v>
      </c>
      <c r="C72" s="1" t="s">
        <v>64</v>
      </c>
      <c r="D72" s="1" t="s">
        <v>63</v>
      </c>
      <c r="E72" s="1" t="s">
        <v>82</v>
      </c>
      <c r="F72" s="2">
        <v>13</v>
      </c>
      <c r="G72" s="2">
        <v>15.6</v>
      </c>
      <c r="H72" s="2">
        <v>19.27</v>
      </c>
      <c r="I72" s="1">
        <v>183</v>
      </c>
      <c r="J72" s="2">
        <f t="shared" ref="J72:J135" si="1">H72*I72</f>
        <v>3526.41</v>
      </c>
      <c r="K72" s="1" t="s">
        <v>25</v>
      </c>
    </row>
    <row r="73" spans="1:11" x14ac:dyDescent="0.45">
      <c r="A73" s="1">
        <v>418987726</v>
      </c>
      <c r="B73" s="1" t="s">
        <v>14</v>
      </c>
      <c r="C73" s="1" t="s">
        <v>34</v>
      </c>
      <c r="D73" s="1" t="s">
        <v>33</v>
      </c>
      <c r="E73" s="1" t="s">
        <v>78</v>
      </c>
      <c r="F73" s="2">
        <v>1.9</v>
      </c>
      <c r="G73" s="2">
        <v>2.2799999999999998</v>
      </c>
      <c r="H73" s="2">
        <v>2.08</v>
      </c>
      <c r="I73" s="1">
        <v>135</v>
      </c>
      <c r="J73" s="2">
        <f t="shared" si="1"/>
        <v>280.8</v>
      </c>
      <c r="K73" s="1" t="s">
        <v>79</v>
      </c>
    </row>
    <row r="74" spans="1:11" x14ac:dyDescent="0.45">
      <c r="A74" s="1">
        <v>349063342</v>
      </c>
      <c r="B74" s="1" t="s">
        <v>29</v>
      </c>
      <c r="C74" s="1" t="s">
        <v>52</v>
      </c>
      <c r="D74" s="1" t="s">
        <v>49</v>
      </c>
      <c r="E74" s="1" t="s">
        <v>78</v>
      </c>
      <c r="F74" s="2">
        <v>1.2</v>
      </c>
      <c r="G74" s="2">
        <v>1.44</v>
      </c>
      <c r="H74" s="2">
        <v>1.69</v>
      </c>
      <c r="I74" s="1">
        <v>160</v>
      </c>
      <c r="J74" s="2">
        <f t="shared" si="1"/>
        <v>270.39999999999998</v>
      </c>
      <c r="K74" s="1" t="s">
        <v>37</v>
      </c>
    </row>
    <row r="75" spans="1:11" x14ac:dyDescent="0.45">
      <c r="A75" s="1">
        <v>231543662</v>
      </c>
      <c r="B75" s="1" t="s">
        <v>8</v>
      </c>
      <c r="C75" s="1" t="s">
        <v>60</v>
      </c>
      <c r="D75" s="1" t="s">
        <v>59</v>
      </c>
      <c r="E75" s="1" t="s">
        <v>81</v>
      </c>
      <c r="F75" s="2">
        <v>2</v>
      </c>
      <c r="G75" s="2">
        <v>2.4</v>
      </c>
      <c r="H75" s="2">
        <v>2.4700000000000002</v>
      </c>
      <c r="I75" s="1">
        <v>185</v>
      </c>
      <c r="J75" s="2">
        <f t="shared" si="1"/>
        <v>456.95000000000005</v>
      </c>
      <c r="K75" s="1" t="s">
        <v>72</v>
      </c>
    </row>
    <row r="76" spans="1:11" x14ac:dyDescent="0.45">
      <c r="A76" s="1">
        <v>219536149</v>
      </c>
      <c r="B76" s="1" t="s">
        <v>19</v>
      </c>
      <c r="C76" s="1" t="s">
        <v>60</v>
      </c>
      <c r="D76" s="1" t="s">
        <v>59</v>
      </c>
      <c r="E76" s="1" t="s">
        <v>81</v>
      </c>
      <c r="F76" s="2">
        <v>2</v>
      </c>
      <c r="G76" s="2">
        <v>2.4</v>
      </c>
      <c r="H76" s="2">
        <v>3</v>
      </c>
      <c r="I76" s="1">
        <v>146</v>
      </c>
      <c r="J76" s="2">
        <f t="shared" si="1"/>
        <v>438</v>
      </c>
      <c r="K76" s="1" t="s">
        <v>57</v>
      </c>
    </row>
    <row r="77" spans="1:11" x14ac:dyDescent="0.45">
      <c r="A77" s="1">
        <v>217015833</v>
      </c>
      <c r="B77" s="1" t="s">
        <v>27</v>
      </c>
      <c r="C77" s="1" t="s">
        <v>55</v>
      </c>
      <c r="D77" s="1" t="s">
        <v>49</v>
      </c>
      <c r="E77" s="1" t="s">
        <v>78</v>
      </c>
      <c r="F77" s="2">
        <v>1.25</v>
      </c>
      <c r="G77" s="2">
        <v>1.5</v>
      </c>
      <c r="H77" s="2">
        <v>1.8</v>
      </c>
      <c r="I77" s="1">
        <v>66</v>
      </c>
      <c r="J77" s="2">
        <f t="shared" si="1"/>
        <v>118.8</v>
      </c>
      <c r="K77" s="1" t="s">
        <v>40</v>
      </c>
    </row>
    <row r="78" spans="1:11" x14ac:dyDescent="0.45">
      <c r="A78" s="1">
        <v>124256633</v>
      </c>
      <c r="B78" s="1" t="s">
        <v>14</v>
      </c>
      <c r="C78" s="1" t="s">
        <v>54</v>
      </c>
      <c r="D78" s="1" t="s">
        <v>49</v>
      </c>
      <c r="E78" s="1" t="s">
        <v>78</v>
      </c>
      <c r="F78" s="2">
        <v>1</v>
      </c>
      <c r="G78" s="2">
        <v>1.2</v>
      </c>
      <c r="H78" s="2">
        <v>1.36</v>
      </c>
      <c r="I78" s="1">
        <v>52</v>
      </c>
      <c r="J78" s="2">
        <f t="shared" si="1"/>
        <v>70.72</v>
      </c>
      <c r="K78" s="1" t="s">
        <v>25</v>
      </c>
    </row>
    <row r="79" spans="1:11" x14ac:dyDescent="0.45">
      <c r="A79" s="1">
        <v>39791411</v>
      </c>
      <c r="B79" s="1" t="s">
        <v>23</v>
      </c>
      <c r="C79" s="1" t="s">
        <v>71</v>
      </c>
      <c r="D79" s="1" t="s">
        <v>68</v>
      </c>
      <c r="E79" s="1" t="s">
        <v>78</v>
      </c>
      <c r="F79" s="2">
        <v>0.8</v>
      </c>
      <c r="G79" s="2">
        <v>0.96</v>
      </c>
      <c r="H79" s="2">
        <v>1.1499999999999999</v>
      </c>
      <c r="I79" s="1">
        <v>13</v>
      </c>
      <c r="J79" s="2">
        <f t="shared" si="1"/>
        <v>14.95</v>
      </c>
      <c r="K79" s="1" t="s">
        <v>57</v>
      </c>
    </row>
    <row r="80" spans="1:11" x14ac:dyDescent="0.45">
      <c r="A80" s="1">
        <v>998509829</v>
      </c>
      <c r="B80" s="1" t="s">
        <v>21</v>
      </c>
      <c r="C80" s="1" t="s">
        <v>61</v>
      </c>
      <c r="D80" s="1" t="s">
        <v>59</v>
      </c>
      <c r="E80" s="1" t="s">
        <v>81</v>
      </c>
      <c r="F80" s="2">
        <v>2.1</v>
      </c>
      <c r="G80" s="2">
        <v>2.52</v>
      </c>
      <c r="H80" s="2">
        <v>2.5</v>
      </c>
      <c r="I80" s="1">
        <v>79</v>
      </c>
      <c r="J80" s="2">
        <f t="shared" si="1"/>
        <v>197.5</v>
      </c>
      <c r="K80" s="1" t="s">
        <v>80</v>
      </c>
    </row>
    <row r="81" spans="1:11" x14ac:dyDescent="0.45">
      <c r="A81" s="1">
        <v>960249771</v>
      </c>
      <c r="B81" s="1" t="s">
        <v>21</v>
      </c>
      <c r="C81" s="1" t="s">
        <v>34</v>
      </c>
      <c r="D81" s="1" t="s">
        <v>33</v>
      </c>
      <c r="E81" s="1" t="s">
        <v>78</v>
      </c>
      <c r="F81" s="2">
        <v>1.9</v>
      </c>
      <c r="G81" s="2">
        <v>2.2799999999999998</v>
      </c>
      <c r="H81" s="2">
        <v>2.4300000000000002</v>
      </c>
      <c r="I81" s="1">
        <v>106</v>
      </c>
      <c r="J81" s="2">
        <f t="shared" si="1"/>
        <v>257.58000000000004</v>
      </c>
      <c r="K81" s="1" t="s">
        <v>57</v>
      </c>
    </row>
    <row r="82" spans="1:11" x14ac:dyDescent="0.45">
      <c r="A82" s="1">
        <v>668254737</v>
      </c>
      <c r="B82" s="1" t="s">
        <v>8</v>
      </c>
      <c r="C82" s="1" t="s">
        <v>12</v>
      </c>
      <c r="D82" s="1" t="s">
        <v>10</v>
      </c>
      <c r="E82" s="1" t="s">
        <v>78</v>
      </c>
      <c r="F82" s="2">
        <v>2.5</v>
      </c>
      <c r="G82" s="2">
        <v>3</v>
      </c>
      <c r="H82" s="2">
        <v>2.84</v>
      </c>
      <c r="I82" s="1">
        <v>38</v>
      </c>
      <c r="J82" s="2">
        <f t="shared" si="1"/>
        <v>107.91999999999999</v>
      </c>
      <c r="K82" s="1" t="s">
        <v>28</v>
      </c>
    </row>
    <row r="83" spans="1:11" x14ac:dyDescent="0.45">
      <c r="A83" s="1">
        <v>625693846</v>
      </c>
      <c r="B83" s="1" t="s">
        <v>14</v>
      </c>
      <c r="C83" s="1" t="s">
        <v>34</v>
      </c>
      <c r="D83" s="1" t="s">
        <v>33</v>
      </c>
      <c r="E83" s="1" t="s">
        <v>78</v>
      </c>
      <c r="F83" s="2">
        <v>1.9</v>
      </c>
      <c r="G83" s="2">
        <v>2.2799999999999998</v>
      </c>
      <c r="H83" s="2">
        <v>2.35</v>
      </c>
      <c r="I83" s="1">
        <v>22</v>
      </c>
      <c r="J83" s="2">
        <f t="shared" si="1"/>
        <v>51.7</v>
      </c>
      <c r="K83" s="1" t="s">
        <v>79</v>
      </c>
    </row>
    <row r="84" spans="1:11" x14ac:dyDescent="0.45">
      <c r="A84" s="1">
        <v>617258210</v>
      </c>
      <c r="B84" s="1" t="s">
        <v>21</v>
      </c>
      <c r="C84" s="1" t="s">
        <v>32</v>
      </c>
      <c r="D84" s="1" t="s">
        <v>33</v>
      </c>
      <c r="E84" s="1" t="s">
        <v>78</v>
      </c>
      <c r="F84" s="2">
        <v>3</v>
      </c>
      <c r="G84" s="2">
        <v>3.6</v>
      </c>
      <c r="H84" s="2">
        <v>3.63</v>
      </c>
      <c r="I84" s="1">
        <v>167</v>
      </c>
      <c r="J84" s="2">
        <f t="shared" si="1"/>
        <v>606.21</v>
      </c>
      <c r="K84" s="1" t="s">
        <v>84</v>
      </c>
    </row>
    <row r="85" spans="1:11" x14ac:dyDescent="0.45">
      <c r="A85" s="1">
        <v>596141568</v>
      </c>
      <c r="B85" s="1" t="s">
        <v>23</v>
      </c>
      <c r="C85" s="1" t="s">
        <v>64</v>
      </c>
      <c r="D85" s="1" t="s">
        <v>63</v>
      </c>
      <c r="E85" s="1" t="s">
        <v>82</v>
      </c>
      <c r="F85" s="2">
        <v>13</v>
      </c>
      <c r="G85" s="2">
        <v>15.6</v>
      </c>
      <c r="H85" s="2">
        <v>16.28</v>
      </c>
      <c r="I85" s="1">
        <v>152</v>
      </c>
      <c r="J85" s="2">
        <f t="shared" si="1"/>
        <v>2474.5600000000004</v>
      </c>
      <c r="K85" s="1" t="s">
        <v>40</v>
      </c>
    </row>
    <row r="86" spans="1:11" x14ac:dyDescent="0.45">
      <c r="A86" s="1">
        <v>591877745</v>
      </c>
      <c r="B86" s="1" t="s">
        <v>39</v>
      </c>
      <c r="C86" s="1" t="s">
        <v>55</v>
      </c>
      <c r="D86" s="1" t="s">
        <v>49</v>
      </c>
      <c r="E86" s="1" t="s">
        <v>78</v>
      </c>
      <c r="F86" s="2">
        <v>1.25</v>
      </c>
      <c r="G86" s="2">
        <v>1.5</v>
      </c>
      <c r="H86" s="2">
        <v>1.47</v>
      </c>
      <c r="I86" s="1">
        <v>51</v>
      </c>
      <c r="J86" s="2">
        <f t="shared" si="1"/>
        <v>74.97</v>
      </c>
      <c r="K86" s="1" t="s">
        <v>28</v>
      </c>
    </row>
    <row r="87" spans="1:11" x14ac:dyDescent="0.45">
      <c r="A87" s="1">
        <v>507717672</v>
      </c>
      <c r="B87" s="1" t="s">
        <v>27</v>
      </c>
      <c r="C87" s="1" t="s">
        <v>9</v>
      </c>
      <c r="D87" s="1" t="s">
        <v>10</v>
      </c>
      <c r="E87" s="1" t="s">
        <v>78</v>
      </c>
      <c r="F87" s="2">
        <v>3</v>
      </c>
      <c r="G87" s="2">
        <v>3.6</v>
      </c>
      <c r="H87" s="2">
        <v>3.79</v>
      </c>
      <c r="I87" s="1">
        <v>5</v>
      </c>
      <c r="J87" s="2">
        <f t="shared" si="1"/>
        <v>18.95</v>
      </c>
      <c r="K87" s="1" t="s">
        <v>46</v>
      </c>
    </row>
    <row r="88" spans="1:11" x14ac:dyDescent="0.45">
      <c r="A88" s="1">
        <v>506496704</v>
      </c>
      <c r="B88" s="1" t="s">
        <v>23</v>
      </c>
      <c r="C88" s="1" t="s">
        <v>38</v>
      </c>
      <c r="D88" s="1" t="s">
        <v>33</v>
      </c>
      <c r="E88" s="1" t="s">
        <v>78</v>
      </c>
      <c r="F88" s="2">
        <v>2.1</v>
      </c>
      <c r="G88" s="2">
        <v>2.52</v>
      </c>
      <c r="H88" s="2">
        <v>2.38</v>
      </c>
      <c r="I88" s="1">
        <v>29</v>
      </c>
      <c r="J88" s="2">
        <f t="shared" si="1"/>
        <v>69.02</v>
      </c>
      <c r="K88" s="1" t="s">
        <v>46</v>
      </c>
    </row>
    <row r="89" spans="1:11" x14ac:dyDescent="0.45">
      <c r="A89" s="1">
        <v>434977653</v>
      </c>
      <c r="B89" s="1" t="s">
        <v>27</v>
      </c>
      <c r="C89" s="1" t="s">
        <v>34</v>
      </c>
      <c r="D89" s="1" t="s">
        <v>33</v>
      </c>
      <c r="E89" s="1" t="s">
        <v>78</v>
      </c>
      <c r="F89" s="2">
        <v>1.9</v>
      </c>
      <c r="G89" s="2">
        <v>2.2799999999999998</v>
      </c>
      <c r="H89" s="2">
        <v>2.68</v>
      </c>
      <c r="I89" s="1">
        <v>113</v>
      </c>
      <c r="J89" s="2">
        <f t="shared" si="1"/>
        <v>302.84000000000003</v>
      </c>
      <c r="K89" s="1" t="s">
        <v>57</v>
      </c>
    </row>
    <row r="90" spans="1:11" x14ac:dyDescent="0.45">
      <c r="A90" s="1">
        <v>419762527</v>
      </c>
      <c r="B90" s="1" t="s">
        <v>21</v>
      </c>
      <c r="C90" s="1" t="s">
        <v>66</v>
      </c>
      <c r="D90" s="1" t="s">
        <v>63</v>
      </c>
      <c r="E90" s="1" t="s">
        <v>82</v>
      </c>
      <c r="F90" s="2">
        <v>10</v>
      </c>
      <c r="G90" s="2">
        <v>12</v>
      </c>
      <c r="H90" s="2">
        <v>11.95</v>
      </c>
      <c r="I90" s="1">
        <v>124</v>
      </c>
      <c r="J90" s="2">
        <f t="shared" si="1"/>
        <v>1481.8</v>
      </c>
      <c r="K90" s="1" t="s">
        <v>80</v>
      </c>
    </row>
    <row r="91" spans="1:11" x14ac:dyDescent="0.45">
      <c r="A91" s="1">
        <v>392599584</v>
      </c>
      <c r="B91" s="1" t="s">
        <v>26</v>
      </c>
      <c r="C91" s="1" t="s">
        <v>69</v>
      </c>
      <c r="D91" s="1" t="s">
        <v>68</v>
      </c>
      <c r="E91" s="1" t="s">
        <v>82</v>
      </c>
      <c r="F91" s="2">
        <v>6.22</v>
      </c>
      <c r="G91" s="2">
        <v>7.46</v>
      </c>
      <c r="H91" s="2">
        <v>7.34</v>
      </c>
      <c r="I91" s="1">
        <v>65</v>
      </c>
      <c r="J91" s="2">
        <f t="shared" si="1"/>
        <v>477.09999999999997</v>
      </c>
      <c r="K91" s="1" t="s">
        <v>46</v>
      </c>
    </row>
    <row r="92" spans="1:11" x14ac:dyDescent="0.45">
      <c r="A92" s="1">
        <v>390541625</v>
      </c>
      <c r="B92" s="1" t="s">
        <v>29</v>
      </c>
      <c r="C92" s="1" t="s">
        <v>58</v>
      </c>
      <c r="D92" s="1" t="s">
        <v>59</v>
      </c>
      <c r="E92" s="1" t="s">
        <v>81</v>
      </c>
      <c r="F92" s="2">
        <v>2.2000000000000002</v>
      </c>
      <c r="G92" s="2">
        <v>2.64</v>
      </c>
      <c r="H92" s="2">
        <v>2.81</v>
      </c>
      <c r="I92" s="1">
        <v>108</v>
      </c>
      <c r="J92" s="2">
        <f t="shared" si="1"/>
        <v>303.48</v>
      </c>
      <c r="K92" s="1" t="s">
        <v>72</v>
      </c>
    </row>
    <row r="93" spans="1:11" x14ac:dyDescent="0.45">
      <c r="A93" s="1">
        <v>323612503</v>
      </c>
      <c r="B93" s="1" t="s">
        <v>29</v>
      </c>
      <c r="C93" s="1" t="s">
        <v>66</v>
      </c>
      <c r="D93" s="1" t="s">
        <v>63</v>
      </c>
      <c r="E93" s="1" t="s">
        <v>82</v>
      </c>
      <c r="F93" s="2">
        <v>10</v>
      </c>
      <c r="G93" s="2">
        <v>12</v>
      </c>
      <c r="H93" s="2">
        <v>10.48</v>
      </c>
      <c r="I93" s="1">
        <v>194</v>
      </c>
      <c r="J93" s="2">
        <f t="shared" si="1"/>
        <v>2033.1200000000001</v>
      </c>
      <c r="K93" s="1" t="s">
        <v>84</v>
      </c>
    </row>
    <row r="94" spans="1:11" x14ac:dyDescent="0.45">
      <c r="A94" s="1">
        <v>234116962</v>
      </c>
      <c r="B94" s="1" t="s">
        <v>21</v>
      </c>
      <c r="C94" s="1" t="s">
        <v>67</v>
      </c>
      <c r="D94" s="1" t="s">
        <v>68</v>
      </c>
      <c r="E94" s="1" t="s">
        <v>78</v>
      </c>
      <c r="F94" s="2">
        <v>1.1499999999999999</v>
      </c>
      <c r="G94" s="2">
        <v>1.38</v>
      </c>
      <c r="H94" s="2">
        <v>1.25</v>
      </c>
      <c r="I94" s="1">
        <v>75</v>
      </c>
      <c r="J94" s="2">
        <f t="shared" si="1"/>
        <v>93.75</v>
      </c>
      <c r="K94" s="1" t="s">
        <v>40</v>
      </c>
    </row>
    <row r="95" spans="1:11" x14ac:dyDescent="0.45">
      <c r="A95" s="1">
        <v>160225554</v>
      </c>
      <c r="B95" s="1" t="s">
        <v>23</v>
      </c>
      <c r="C95" s="1" t="s">
        <v>51</v>
      </c>
      <c r="D95" s="1" t="s">
        <v>49</v>
      </c>
      <c r="E95" s="1" t="s">
        <v>78</v>
      </c>
      <c r="F95" s="2">
        <v>2</v>
      </c>
      <c r="G95" s="2">
        <v>2.4</v>
      </c>
      <c r="H95" s="2">
        <v>3.02</v>
      </c>
      <c r="I95" s="1">
        <v>96</v>
      </c>
      <c r="J95" s="2">
        <f t="shared" si="1"/>
        <v>289.92</v>
      </c>
      <c r="K95" s="1" t="s">
        <v>37</v>
      </c>
    </row>
    <row r="96" spans="1:11" x14ac:dyDescent="0.45">
      <c r="A96" s="1">
        <v>88619395</v>
      </c>
      <c r="B96" s="1" t="s">
        <v>31</v>
      </c>
      <c r="C96" s="1" t="s">
        <v>12</v>
      </c>
      <c r="D96" s="1" t="s">
        <v>10</v>
      </c>
      <c r="E96" s="1" t="s">
        <v>78</v>
      </c>
      <c r="F96" s="2">
        <v>2.5</v>
      </c>
      <c r="G96" s="2">
        <v>3</v>
      </c>
      <c r="H96" s="2">
        <v>2.91</v>
      </c>
      <c r="I96" s="1">
        <v>173</v>
      </c>
      <c r="J96" s="2">
        <f t="shared" si="1"/>
        <v>503.43</v>
      </c>
      <c r="K96" s="1" t="s">
        <v>57</v>
      </c>
    </row>
    <row r="97" spans="1:11" x14ac:dyDescent="0.45">
      <c r="A97" s="1">
        <v>44316584</v>
      </c>
      <c r="B97" s="1" t="s">
        <v>29</v>
      </c>
      <c r="C97" s="1" t="s">
        <v>51</v>
      </c>
      <c r="D97" s="1" t="s">
        <v>49</v>
      </c>
      <c r="E97" s="1" t="s">
        <v>78</v>
      </c>
      <c r="F97" s="2">
        <v>2</v>
      </c>
      <c r="G97" s="2">
        <v>2.4</v>
      </c>
      <c r="H97" s="2">
        <v>2.2400000000000002</v>
      </c>
      <c r="I97" s="1">
        <v>67</v>
      </c>
      <c r="J97" s="2">
        <f t="shared" si="1"/>
        <v>150.08000000000001</v>
      </c>
      <c r="K97" s="1" t="s">
        <v>72</v>
      </c>
    </row>
    <row r="98" spans="1:11" x14ac:dyDescent="0.45">
      <c r="A98" s="1">
        <v>6914682</v>
      </c>
      <c r="B98" s="1" t="s">
        <v>39</v>
      </c>
      <c r="C98" s="1" t="s">
        <v>60</v>
      </c>
      <c r="D98" s="1" t="s">
        <v>59</v>
      </c>
      <c r="E98" s="1" t="s">
        <v>81</v>
      </c>
      <c r="F98" s="2">
        <v>2</v>
      </c>
      <c r="G98" s="2">
        <v>2.4</v>
      </c>
      <c r="H98" s="2">
        <v>2.91</v>
      </c>
      <c r="I98" s="1">
        <v>40</v>
      </c>
      <c r="J98" s="2">
        <f t="shared" si="1"/>
        <v>116.4</v>
      </c>
      <c r="K98" s="1" t="s">
        <v>83</v>
      </c>
    </row>
    <row r="99" spans="1:11" x14ac:dyDescent="0.45">
      <c r="A99" s="1">
        <v>997177008</v>
      </c>
      <c r="B99" s="1" t="s">
        <v>23</v>
      </c>
      <c r="C99" s="1" t="s">
        <v>58</v>
      </c>
      <c r="D99" s="1" t="s">
        <v>59</v>
      </c>
      <c r="E99" s="1" t="s">
        <v>81</v>
      </c>
      <c r="F99" s="2">
        <v>2.2000000000000002</v>
      </c>
      <c r="G99" s="2">
        <v>2.64</v>
      </c>
      <c r="H99" s="2">
        <v>3.32</v>
      </c>
      <c r="I99" s="1">
        <v>155</v>
      </c>
      <c r="J99" s="2">
        <f t="shared" si="1"/>
        <v>514.6</v>
      </c>
      <c r="K99" s="1" t="s">
        <v>37</v>
      </c>
    </row>
    <row r="100" spans="1:11" x14ac:dyDescent="0.45">
      <c r="A100" s="1">
        <v>927497201</v>
      </c>
      <c r="B100" s="1" t="s">
        <v>21</v>
      </c>
      <c r="C100" s="1" t="s">
        <v>55</v>
      </c>
      <c r="D100" s="1" t="s">
        <v>49</v>
      </c>
      <c r="E100" s="1" t="s">
        <v>78</v>
      </c>
      <c r="F100" s="2">
        <v>1.25</v>
      </c>
      <c r="G100" s="2">
        <v>1.5</v>
      </c>
      <c r="H100" s="2">
        <v>1.52</v>
      </c>
      <c r="I100" s="1">
        <v>125</v>
      </c>
      <c r="J100" s="2">
        <f t="shared" si="1"/>
        <v>190</v>
      </c>
      <c r="K100" s="1" t="s">
        <v>57</v>
      </c>
    </row>
    <row r="101" spans="1:11" x14ac:dyDescent="0.45">
      <c r="A101" s="1">
        <v>816405313</v>
      </c>
      <c r="B101" s="1" t="s">
        <v>31</v>
      </c>
      <c r="C101" s="1" t="s">
        <v>56</v>
      </c>
      <c r="D101" s="1" t="s">
        <v>49</v>
      </c>
      <c r="E101" s="1" t="s">
        <v>78</v>
      </c>
      <c r="F101" s="2">
        <v>6</v>
      </c>
      <c r="G101" s="2">
        <v>7.2</v>
      </c>
      <c r="H101" s="2">
        <v>7.6</v>
      </c>
      <c r="I101" s="1">
        <v>142</v>
      </c>
      <c r="J101" s="2">
        <f t="shared" si="1"/>
        <v>1079.2</v>
      </c>
      <c r="K101" s="1" t="s">
        <v>28</v>
      </c>
    </row>
    <row r="102" spans="1:11" x14ac:dyDescent="0.45">
      <c r="A102" s="1">
        <v>790782234</v>
      </c>
      <c r="B102" s="1" t="s">
        <v>29</v>
      </c>
      <c r="C102" s="1" t="s">
        <v>15</v>
      </c>
      <c r="D102" s="1" t="s">
        <v>10</v>
      </c>
      <c r="E102" s="1" t="s">
        <v>78</v>
      </c>
      <c r="F102" s="2">
        <v>5</v>
      </c>
      <c r="G102" s="2">
        <v>6</v>
      </c>
      <c r="H102" s="2">
        <v>7.2</v>
      </c>
      <c r="I102" s="1">
        <v>46</v>
      </c>
      <c r="J102" s="2">
        <f t="shared" si="1"/>
        <v>331.2</v>
      </c>
      <c r="K102" s="1" t="s">
        <v>46</v>
      </c>
    </row>
    <row r="103" spans="1:11" x14ac:dyDescent="0.45">
      <c r="A103" s="1">
        <v>661371753</v>
      </c>
      <c r="B103" s="1" t="s">
        <v>39</v>
      </c>
      <c r="C103" s="1" t="s">
        <v>69</v>
      </c>
      <c r="D103" s="1" t="s">
        <v>68</v>
      </c>
      <c r="E103" s="1" t="s">
        <v>82</v>
      </c>
      <c r="F103" s="2">
        <v>6.22</v>
      </c>
      <c r="G103" s="2">
        <v>7.46</v>
      </c>
      <c r="H103" s="2">
        <v>8.23</v>
      </c>
      <c r="I103" s="1">
        <v>107</v>
      </c>
      <c r="J103" s="2">
        <f t="shared" si="1"/>
        <v>880.61</v>
      </c>
      <c r="K103" s="1" t="s">
        <v>80</v>
      </c>
    </row>
    <row r="104" spans="1:11" x14ac:dyDescent="0.45">
      <c r="A104" s="1">
        <v>659186929</v>
      </c>
      <c r="B104" s="1" t="s">
        <v>27</v>
      </c>
      <c r="C104" s="1" t="s">
        <v>62</v>
      </c>
      <c r="D104" s="1" t="s">
        <v>63</v>
      </c>
      <c r="E104" s="1" t="s">
        <v>82</v>
      </c>
      <c r="F104" s="2">
        <v>15</v>
      </c>
      <c r="G104" s="2">
        <v>18</v>
      </c>
      <c r="H104" s="2">
        <v>22.03</v>
      </c>
      <c r="I104" s="1">
        <v>11</v>
      </c>
      <c r="J104" s="2">
        <f t="shared" si="1"/>
        <v>242.33</v>
      </c>
      <c r="K104" s="1" t="s">
        <v>46</v>
      </c>
    </row>
    <row r="105" spans="1:11" x14ac:dyDescent="0.45">
      <c r="A105" s="1">
        <v>576311388</v>
      </c>
      <c r="B105" s="1" t="s">
        <v>29</v>
      </c>
      <c r="C105" s="1" t="s">
        <v>62</v>
      </c>
      <c r="D105" s="1" t="s">
        <v>63</v>
      </c>
      <c r="E105" s="1" t="s">
        <v>82</v>
      </c>
      <c r="F105" s="2">
        <v>15</v>
      </c>
      <c r="G105" s="2">
        <v>18</v>
      </c>
      <c r="H105" s="2">
        <v>17.968</v>
      </c>
      <c r="I105" s="1">
        <v>166</v>
      </c>
      <c r="J105" s="2">
        <f t="shared" si="1"/>
        <v>2982.6880000000001</v>
      </c>
      <c r="K105" s="1" t="s">
        <v>84</v>
      </c>
    </row>
    <row r="106" spans="1:11" x14ac:dyDescent="0.45">
      <c r="A106" s="1">
        <v>491834606</v>
      </c>
      <c r="B106" s="1" t="s">
        <v>8</v>
      </c>
      <c r="C106" s="1" t="s">
        <v>52</v>
      </c>
      <c r="D106" s="1" t="s">
        <v>49</v>
      </c>
      <c r="E106" s="1" t="s">
        <v>78</v>
      </c>
      <c r="F106" s="2">
        <v>1.2</v>
      </c>
      <c r="G106" s="2">
        <v>1.44</v>
      </c>
      <c r="H106" s="2">
        <v>1.33</v>
      </c>
      <c r="I106" s="1">
        <v>3</v>
      </c>
      <c r="J106" s="2">
        <f t="shared" si="1"/>
        <v>3.99</v>
      </c>
      <c r="K106" s="1" t="s">
        <v>57</v>
      </c>
    </row>
    <row r="107" spans="1:11" x14ac:dyDescent="0.45">
      <c r="A107" s="1">
        <v>135085084</v>
      </c>
      <c r="B107" s="1" t="s">
        <v>26</v>
      </c>
      <c r="C107" s="1" t="s">
        <v>62</v>
      </c>
      <c r="D107" s="1" t="s">
        <v>63</v>
      </c>
      <c r="E107" s="1" t="s">
        <v>82</v>
      </c>
      <c r="F107" s="2">
        <v>15</v>
      </c>
      <c r="G107" s="2">
        <v>18</v>
      </c>
      <c r="H107" s="2">
        <v>18.57</v>
      </c>
      <c r="I107" s="1">
        <v>6</v>
      </c>
      <c r="J107" s="2">
        <f t="shared" si="1"/>
        <v>111.42</v>
      </c>
      <c r="K107" s="1" t="s">
        <v>72</v>
      </c>
    </row>
    <row r="108" spans="1:11" x14ac:dyDescent="0.45">
      <c r="A108" s="1">
        <v>115123785</v>
      </c>
      <c r="B108" s="1" t="s">
        <v>21</v>
      </c>
      <c r="C108" s="1" t="s">
        <v>66</v>
      </c>
      <c r="D108" s="1" t="s">
        <v>63</v>
      </c>
      <c r="E108" s="1" t="s">
        <v>82</v>
      </c>
      <c r="F108" s="2">
        <v>10</v>
      </c>
      <c r="G108" s="2">
        <v>12</v>
      </c>
      <c r="H108" s="2">
        <v>14.4</v>
      </c>
      <c r="I108" s="1">
        <v>18</v>
      </c>
      <c r="J108" s="2">
        <f t="shared" si="1"/>
        <v>259.2</v>
      </c>
      <c r="K108" s="1" t="s">
        <v>72</v>
      </c>
    </row>
    <row r="109" spans="1:11" x14ac:dyDescent="0.45">
      <c r="A109" s="1">
        <v>65280063</v>
      </c>
      <c r="B109" s="1" t="s">
        <v>31</v>
      </c>
      <c r="C109" s="1" t="s">
        <v>32</v>
      </c>
      <c r="D109" s="1" t="s">
        <v>33</v>
      </c>
      <c r="E109" s="1" t="s">
        <v>78</v>
      </c>
      <c r="F109" s="2">
        <v>3</v>
      </c>
      <c r="G109" s="2">
        <v>3.6</v>
      </c>
      <c r="H109" s="2">
        <v>3.97</v>
      </c>
      <c r="I109" s="1">
        <v>38</v>
      </c>
      <c r="J109" s="2">
        <f t="shared" si="1"/>
        <v>150.86000000000001</v>
      </c>
      <c r="K109" s="1" t="s">
        <v>88</v>
      </c>
    </row>
    <row r="110" spans="1:11" x14ac:dyDescent="0.45">
      <c r="A110" s="1">
        <v>14670921</v>
      </c>
      <c r="B110" s="1" t="s">
        <v>14</v>
      </c>
      <c r="C110" s="1" t="s">
        <v>50</v>
      </c>
      <c r="D110" s="1" t="s">
        <v>49</v>
      </c>
      <c r="E110" s="1" t="s">
        <v>78</v>
      </c>
      <c r="F110" s="2">
        <v>0.89</v>
      </c>
      <c r="G110" s="2">
        <v>1.07</v>
      </c>
      <c r="H110" s="2">
        <v>1.21</v>
      </c>
      <c r="I110" s="1">
        <v>9</v>
      </c>
      <c r="J110" s="2">
        <f t="shared" si="1"/>
        <v>10.89</v>
      </c>
      <c r="K110" s="1" t="s">
        <v>25</v>
      </c>
    </row>
    <row r="111" spans="1:11" x14ac:dyDescent="0.45">
      <c r="A111" s="1">
        <v>972084779</v>
      </c>
      <c r="B111" s="1" t="s">
        <v>8</v>
      </c>
      <c r="C111" s="1" t="s">
        <v>65</v>
      </c>
      <c r="D111" s="1" t="s">
        <v>63</v>
      </c>
      <c r="E111" s="1" t="s">
        <v>82</v>
      </c>
      <c r="F111" s="2">
        <v>18</v>
      </c>
      <c r="G111" s="2">
        <v>21.6</v>
      </c>
      <c r="H111" s="2">
        <v>21.51</v>
      </c>
      <c r="I111" s="1">
        <v>90</v>
      </c>
      <c r="J111" s="2">
        <f t="shared" si="1"/>
        <v>1935.9</v>
      </c>
      <c r="K111" s="1" t="s">
        <v>79</v>
      </c>
    </row>
    <row r="112" spans="1:11" x14ac:dyDescent="0.45">
      <c r="A112" s="1">
        <v>920004993</v>
      </c>
      <c r="B112" s="1" t="s">
        <v>31</v>
      </c>
      <c r="C112" s="1" t="s">
        <v>12</v>
      </c>
      <c r="D112" s="1" t="s">
        <v>10</v>
      </c>
      <c r="E112" s="1" t="s">
        <v>78</v>
      </c>
      <c r="F112" s="2">
        <v>2.5</v>
      </c>
      <c r="G112" s="2">
        <v>3</v>
      </c>
      <c r="H112" s="2">
        <v>2.95</v>
      </c>
      <c r="I112" s="1">
        <v>154</v>
      </c>
      <c r="J112" s="2">
        <f t="shared" si="1"/>
        <v>454.3</v>
      </c>
      <c r="K112" s="1" t="s">
        <v>40</v>
      </c>
    </row>
    <row r="113" spans="1:11" x14ac:dyDescent="0.45">
      <c r="A113" s="1">
        <v>892293183</v>
      </c>
      <c r="B113" s="1" t="s">
        <v>8</v>
      </c>
      <c r="C113" s="1" t="s">
        <v>69</v>
      </c>
      <c r="D113" s="1" t="s">
        <v>68</v>
      </c>
      <c r="E113" s="1" t="s">
        <v>82</v>
      </c>
      <c r="F113" s="2">
        <v>6.22</v>
      </c>
      <c r="G113" s="2">
        <v>7.46</v>
      </c>
      <c r="H113" s="2">
        <v>9.0399999999999991</v>
      </c>
      <c r="I113" s="1">
        <v>154</v>
      </c>
      <c r="J113" s="2">
        <f t="shared" si="1"/>
        <v>1392.1599999999999</v>
      </c>
      <c r="K113" s="1" t="s">
        <v>79</v>
      </c>
    </row>
    <row r="114" spans="1:11" x14ac:dyDescent="0.45">
      <c r="A114" s="1">
        <v>850741826</v>
      </c>
      <c r="B114" s="1" t="s">
        <v>39</v>
      </c>
      <c r="C114" s="1" t="s">
        <v>50</v>
      </c>
      <c r="D114" s="1" t="s">
        <v>49</v>
      </c>
      <c r="E114" s="1" t="s">
        <v>78</v>
      </c>
      <c r="F114" s="2">
        <v>0.89</v>
      </c>
      <c r="G114" s="2">
        <v>1.07</v>
      </c>
      <c r="H114" s="2">
        <v>0.99</v>
      </c>
      <c r="I114" s="1">
        <v>169</v>
      </c>
      <c r="J114" s="2">
        <f t="shared" si="1"/>
        <v>167.31</v>
      </c>
      <c r="K114" s="1" t="s">
        <v>79</v>
      </c>
    </row>
    <row r="115" spans="1:11" x14ac:dyDescent="0.45">
      <c r="A115" s="1">
        <v>827295094</v>
      </c>
      <c r="B115" s="1" t="s">
        <v>29</v>
      </c>
      <c r="C115" s="1" t="s">
        <v>17</v>
      </c>
      <c r="D115" s="1" t="s">
        <v>10</v>
      </c>
      <c r="E115" s="1" t="s">
        <v>78</v>
      </c>
      <c r="F115" s="2">
        <v>2.8</v>
      </c>
      <c r="G115" s="2">
        <v>3.36</v>
      </c>
      <c r="H115" s="2">
        <v>3.99</v>
      </c>
      <c r="I115" s="1">
        <v>96</v>
      </c>
      <c r="J115" s="2">
        <f t="shared" si="1"/>
        <v>383.04</v>
      </c>
      <c r="K115" s="1" t="s">
        <v>25</v>
      </c>
    </row>
    <row r="116" spans="1:11" x14ac:dyDescent="0.45">
      <c r="A116" s="1">
        <v>789924538</v>
      </c>
      <c r="B116" s="1" t="s">
        <v>31</v>
      </c>
      <c r="C116" s="1" t="s">
        <v>52</v>
      </c>
      <c r="D116" s="1" t="s">
        <v>49</v>
      </c>
      <c r="E116" s="1" t="s">
        <v>78</v>
      </c>
      <c r="F116" s="2">
        <v>1.2</v>
      </c>
      <c r="G116" s="2">
        <v>1.44</v>
      </c>
      <c r="H116" s="2">
        <v>1.42</v>
      </c>
      <c r="I116" s="1">
        <v>94</v>
      </c>
      <c r="J116" s="2">
        <f t="shared" si="1"/>
        <v>133.47999999999999</v>
      </c>
      <c r="K116" s="1" t="s">
        <v>28</v>
      </c>
    </row>
    <row r="117" spans="1:11" x14ac:dyDescent="0.45">
      <c r="A117" s="1">
        <v>758399521</v>
      </c>
      <c r="B117" s="1" t="s">
        <v>27</v>
      </c>
      <c r="C117" s="1" t="s">
        <v>9</v>
      </c>
      <c r="D117" s="1" t="s">
        <v>10</v>
      </c>
      <c r="E117" s="1" t="s">
        <v>78</v>
      </c>
      <c r="F117" s="2">
        <v>3</v>
      </c>
      <c r="G117" s="2">
        <v>3.6</v>
      </c>
      <c r="H117" s="2">
        <v>4.1399999999999997</v>
      </c>
      <c r="I117" s="1">
        <v>176</v>
      </c>
      <c r="J117" s="2">
        <f t="shared" si="1"/>
        <v>728.64</v>
      </c>
      <c r="K117" s="1" t="s">
        <v>46</v>
      </c>
    </row>
    <row r="118" spans="1:11" x14ac:dyDescent="0.45">
      <c r="A118" s="1">
        <v>719588391</v>
      </c>
      <c r="B118" s="1" t="s">
        <v>26</v>
      </c>
      <c r="C118" s="1" t="s">
        <v>56</v>
      </c>
      <c r="D118" s="1" t="s">
        <v>49</v>
      </c>
      <c r="E118" s="1" t="s">
        <v>78</v>
      </c>
      <c r="F118" s="2">
        <v>6</v>
      </c>
      <c r="G118" s="2">
        <v>7.2</v>
      </c>
      <c r="H118" s="2">
        <v>8.81</v>
      </c>
      <c r="I118" s="1">
        <v>162</v>
      </c>
      <c r="J118" s="2">
        <f t="shared" si="1"/>
        <v>1427.22</v>
      </c>
      <c r="K118" s="1" t="s">
        <v>46</v>
      </c>
    </row>
    <row r="119" spans="1:11" x14ac:dyDescent="0.45">
      <c r="A119" s="1">
        <v>682021106</v>
      </c>
      <c r="B119" s="1" t="s">
        <v>23</v>
      </c>
      <c r="C119" s="1" t="s">
        <v>48</v>
      </c>
      <c r="D119" s="1" t="s">
        <v>49</v>
      </c>
      <c r="E119" s="1" t="s">
        <v>78</v>
      </c>
      <c r="F119" s="2">
        <v>0.85</v>
      </c>
      <c r="G119" s="2">
        <v>1.02</v>
      </c>
      <c r="H119" s="2">
        <v>0.97</v>
      </c>
      <c r="I119" s="1">
        <v>198</v>
      </c>
      <c r="J119" s="2">
        <f t="shared" si="1"/>
        <v>192.06</v>
      </c>
      <c r="K119" s="1" t="s">
        <v>46</v>
      </c>
    </row>
    <row r="120" spans="1:11" x14ac:dyDescent="0.45">
      <c r="A120" s="1">
        <v>677189510</v>
      </c>
      <c r="B120" s="1" t="s">
        <v>19</v>
      </c>
      <c r="C120" s="1" t="s">
        <v>32</v>
      </c>
      <c r="D120" s="1" t="s">
        <v>33</v>
      </c>
      <c r="E120" s="1" t="s">
        <v>78</v>
      </c>
      <c r="F120" s="2">
        <v>3</v>
      </c>
      <c r="G120" s="2">
        <v>3.6</v>
      </c>
      <c r="H120" s="2">
        <v>3.37</v>
      </c>
      <c r="I120" s="1">
        <v>6</v>
      </c>
      <c r="J120" s="2">
        <f t="shared" si="1"/>
        <v>20.22</v>
      </c>
      <c r="K120" s="1" t="s">
        <v>80</v>
      </c>
    </row>
    <row r="121" spans="1:11" x14ac:dyDescent="0.45">
      <c r="A121" s="1">
        <v>621930848</v>
      </c>
      <c r="B121" s="1" t="s">
        <v>8</v>
      </c>
      <c r="C121" s="1" t="s">
        <v>56</v>
      </c>
      <c r="D121" s="1" t="s">
        <v>49</v>
      </c>
      <c r="E121" s="1" t="s">
        <v>78</v>
      </c>
      <c r="F121" s="2">
        <v>6</v>
      </c>
      <c r="G121" s="2">
        <v>7.2</v>
      </c>
      <c r="H121" s="2">
        <v>7.16</v>
      </c>
      <c r="I121" s="1">
        <v>107</v>
      </c>
      <c r="J121" s="2">
        <f t="shared" si="1"/>
        <v>766.12</v>
      </c>
      <c r="K121" s="1" t="s">
        <v>28</v>
      </c>
    </row>
    <row r="122" spans="1:11" x14ac:dyDescent="0.45">
      <c r="A122" s="1">
        <v>573640159</v>
      </c>
      <c r="B122" s="1" t="s">
        <v>26</v>
      </c>
      <c r="C122" s="1" t="s">
        <v>55</v>
      </c>
      <c r="D122" s="1" t="s">
        <v>49</v>
      </c>
      <c r="E122" s="1" t="s">
        <v>78</v>
      </c>
      <c r="F122" s="2">
        <v>1.25</v>
      </c>
      <c r="G122" s="2">
        <v>1.5</v>
      </c>
      <c r="H122" s="2">
        <v>1.4</v>
      </c>
      <c r="I122" s="1">
        <v>196</v>
      </c>
      <c r="J122" s="2">
        <f t="shared" si="1"/>
        <v>274.39999999999998</v>
      </c>
      <c r="K122" s="1" t="s">
        <v>84</v>
      </c>
    </row>
    <row r="123" spans="1:11" x14ac:dyDescent="0.45">
      <c r="A123" s="1">
        <v>456543944</v>
      </c>
      <c r="B123" s="1" t="s">
        <v>26</v>
      </c>
      <c r="C123" s="1" t="s">
        <v>50</v>
      </c>
      <c r="D123" s="1" t="s">
        <v>49</v>
      </c>
      <c r="E123" s="1" t="s">
        <v>78</v>
      </c>
      <c r="F123" s="2">
        <v>0.89</v>
      </c>
      <c r="G123" s="2">
        <v>1.07</v>
      </c>
      <c r="H123" s="2">
        <v>1.18</v>
      </c>
      <c r="I123" s="1">
        <v>74</v>
      </c>
      <c r="J123" s="2">
        <f t="shared" si="1"/>
        <v>87.32</v>
      </c>
      <c r="K123" s="1" t="s">
        <v>25</v>
      </c>
    </row>
    <row r="124" spans="1:11" x14ac:dyDescent="0.45">
      <c r="A124" s="1">
        <v>412159401</v>
      </c>
      <c r="B124" s="1" t="s">
        <v>19</v>
      </c>
      <c r="C124" s="1" t="s">
        <v>65</v>
      </c>
      <c r="D124" s="1" t="s">
        <v>63</v>
      </c>
      <c r="E124" s="1" t="s">
        <v>82</v>
      </c>
      <c r="F124" s="2">
        <v>18</v>
      </c>
      <c r="G124" s="2">
        <v>21.6</v>
      </c>
      <c r="H124" s="2">
        <v>25.92</v>
      </c>
      <c r="I124" s="1">
        <v>60</v>
      </c>
      <c r="J124" s="2">
        <f t="shared" si="1"/>
        <v>1555.2</v>
      </c>
      <c r="K124" s="1" t="s">
        <v>72</v>
      </c>
    </row>
    <row r="125" spans="1:11" x14ac:dyDescent="0.45">
      <c r="A125" s="1">
        <v>389815932</v>
      </c>
      <c r="B125" s="1" t="s">
        <v>27</v>
      </c>
      <c r="C125" s="1" t="s">
        <v>53</v>
      </c>
      <c r="D125" s="1" t="s">
        <v>49</v>
      </c>
      <c r="E125" s="1" t="s">
        <v>82</v>
      </c>
      <c r="F125" s="2">
        <v>18</v>
      </c>
      <c r="G125" s="2">
        <v>21.6</v>
      </c>
      <c r="H125" s="2">
        <v>22.03</v>
      </c>
      <c r="I125" s="1">
        <v>85</v>
      </c>
      <c r="J125" s="2">
        <f t="shared" si="1"/>
        <v>1872.5500000000002</v>
      </c>
      <c r="K125" s="1" t="s">
        <v>84</v>
      </c>
    </row>
    <row r="126" spans="1:11" x14ac:dyDescent="0.45">
      <c r="A126" s="1">
        <v>338264386</v>
      </c>
      <c r="B126" s="1" t="s">
        <v>19</v>
      </c>
      <c r="C126" s="1" t="s">
        <v>36</v>
      </c>
      <c r="D126" s="1" t="s">
        <v>33</v>
      </c>
      <c r="E126" s="1" t="s">
        <v>78</v>
      </c>
      <c r="F126" s="2">
        <v>15.65</v>
      </c>
      <c r="G126" s="2">
        <v>18.78</v>
      </c>
      <c r="H126" s="2">
        <v>20.059999999999999</v>
      </c>
      <c r="I126" s="1">
        <v>53</v>
      </c>
      <c r="J126" s="2">
        <f t="shared" si="1"/>
        <v>1063.1799999999998</v>
      </c>
      <c r="K126" s="1" t="s">
        <v>79</v>
      </c>
    </row>
    <row r="127" spans="1:11" x14ac:dyDescent="0.45">
      <c r="A127" s="1">
        <v>313418317</v>
      </c>
      <c r="B127" s="1" t="s">
        <v>19</v>
      </c>
      <c r="C127" s="1" t="s">
        <v>56</v>
      </c>
      <c r="D127" s="1" t="s">
        <v>49</v>
      </c>
      <c r="E127" s="1" t="s">
        <v>78</v>
      </c>
      <c r="F127" s="2">
        <v>6</v>
      </c>
      <c r="G127" s="2">
        <v>7.2</v>
      </c>
      <c r="H127" s="2">
        <v>8.5500000000000007</v>
      </c>
      <c r="I127" s="1">
        <v>37</v>
      </c>
      <c r="J127" s="2">
        <f t="shared" si="1"/>
        <v>316.35000000000002</v>
      </c>
      <c r="K127" s="1" t="s">
        <v>84</v>
      </c>
    </row>
    <row r="128" spans="1:11" x14ac:dyDescent="0.45">
      <c r="A128" s="1">
        <v>243603805</v>
      </c>
      <c r="B128" s="1" t="s">
        <v>31</v>
      </c>
      <c r="C128" s="1" t="s">
        <v>34</v>
      </c>
      <c r="D128" s="1" t="s">
        <v>33</v>
      </c>
      <c r="E128" s="1" t="s">
        <v>78</v>
      </c>
      <c r="F128" s="2">
        <v>1.9</v>
      </c>
      <c r="G128" s="2">
        <v>2.2799999999999998</v>
      </c>
      <c r="H128" s="2">
        <v>2.48</v>
      </c>
      <c r="I128" s="1">
        <v>190</v>
      </c>
      <c r="J128" s="2">
        <f t="shared" si="1"/>
        <v>471.2</v>
      </c>
      <c r="K128" s="1" t="s">
        <v>80</v>
      </c>
    </row>
    <row r="129" spans="1:11" x14ac:dyDescent="0.45">
      <c r="A129" s="1">
        <v>243065877</v>
      </c>
      <c r="B129" s="1" t="s">
        <v>26</v>
      </c>
      <c r="C129" s="1" t="s">
        <v>61</v>
      </c>
      <c r="D129" s="1" t="s">
        <v>59</v>
      </c>
      <c r="E129" s="1" t="s">
        <v>81</v>
      </c>
      <c r="F129" s="2">
        <v>2.1</v>
      </c>
      <c r="G129" s="2">
        <v>2.52</v>
      </c>
      <c r="H129" s="2">
        <v>3.12</v>
      </c>
      <c r="I129" s="1">
        <v>52</v>
      </c>
      <c r="J129" s="2">
        <f t="shared" si="1"/>
        <v>162.24</v>
      </c>
      <c r="K129" s="1" t="s">
        <v>28</v>
      </c>
    </row>
    <row r="130" spans="1:11" x14ac:dyDescent="0.45">
      <c r="A130" s="1">
        <v>211834578</v>
      </c>
      <c r="B130" s="1" t="s">
        <v>19</v>
      </c>
      <c r="C130" s="1" t="s">
        <v>38</v>
      </c>
      <c r="D130" s="1" t="s">
        <v>33</v>
      </c>
      <c r="E130" s="1" t="s">
        <v>78</v>
      </c>
      <c r="F130" s="2">
        <v>2.1</v>
      </c>
      <c r="G130" s="2">
        <v>2.52</v>
      </c>
      <c r="H130" s="2">
        <v>2.9</v>
      </c>
      <c r="I130" s="1">
        <v>155</v>
      </c>
      <c r="J130" s="2">
        <f t="shared" si="1"/>
        <v>449.5</v>
      </c>
      <c r="K130" s="1" t="s">
        <v>40</v>
      </c>
    </row>
    <row r="131" spans="1:11" x14ac:dyDescent="0.45">
      <c r="A131" s="1">
        <v>131765264</v>
      </c>
      <c r="B131" s="1" t="s">
        <v>23</v>
      </c>
      <c r="C131" s="1" t="s">
        <v>48</v>
      </c>
      <c r="D131" s="1" t="s">
        <v>49</v>
      </c>
      <c r="E131" s="1" t="s">
        <v>78</v>
      </c>
      <c r="F131" s="2">
        <v>0.85</v>
      </c>
      <c r="G131" s="2">
        <v>1.02</v>
      </c>
      <c r="H131" s="2">
        <v>1.01</v>
      </c>
      <c r="I131" s="1">
        <v>26</v>
      </c>
      <c r="J131" s="2">
        <f t="shared" si="1"/>
        <v>26.26</v>
      </c>
      <c r="K131" s="1" t="s">
        <v>84</v>
      </c>
    </row>
    <row r="132" spans="1:11" x14ac:dyDescent="0.45">
      <c r="A132" s="1">
        <v>42132782</v>
      </c>
      <c r="B132" s="1" t="s">
        <v>31</v>
      </c>
      <c r="C132" s="1" t="s">
        <v>34</v>
      </c>
      <c r="D132" s="1" t="s">
        <v>33</v>
      </c>
      <c r="E132" s="1" t="s">
        <v>78</v>
      </c>
      <c r="F132" s="2">
        <v>1.9</v>
      </c>
      <c r="G132" s="2">
        <v>2.2799999999999998</v>
      </c>
      <c r="H132" s="2">
        <v>2.19</v>
      </c>
      <c r="I132" s="1">
        <v>153</v>
      </c>
      <c r="J132" s="2">
        <f t="shared" si="1"/>
        <v>335.07</v>
      </c>
      <c r="K132" s="1" t="s">
        <v>37</v>
      </c>
    </row>
    <row r="133" spans="1:11" x14ac:dyDescent="0.45">
      <c r="A133" s="1">
        <v>20255184</v>
      </c>
      <c r="B133" s="1" t="s">
        <v>19</v>
      </c>
      <c r="C133" s="1" t="s">
        <v>56</v>
      </c>
      <c r="D133" s="1" t="s">
        <v>49</v>
      </c>
      <c r="E133" s="1" t="s">
        <v>78</v>
      </c>
      <c r="F133" s="2">
        <v>6</v>
      </c>
      <c r="G133" s="2">
        <v>7.2</v>
      </c>
      <c r="H133" s="2">
        <v>8.2899999999999991</v>
      </c>
      <c r="I133" s="1">
        <v>26</v>
      </c>
      <c r="J133" s="2">
        <f t="shared" si="1"/>
        <v>215.53999999999996</v>
      </c>
      <c r="K133" s="1" t="s">
        <v>84</v>
      </c>
    </row>
    <row r="134" spans="1:11" x14ac:dyDescent="0.45">
      <c r="A134" s="1">
        <v>5269042</v>
      </c>
      <c r="B134" s="1" t="s">
        <v>31</v>
      </c>
      <c r="C134" s="1" t="s">
        <v>67</v>
      </c>
      <c r="D134" s="1" t="s">
        <v>68</v>
      </c>
      <c r="E134" s="1" t="s">
        <v>78</v>
      </c>
      <c r="F134" s="2">
        <v>1.1499999999999999</v>
      </c>
      <c r="G134" s="2">
        <v>1.38</v>
      </c>
      <c r="H134" s="2">
        <v>1.52</v>
      </c>
      <c r="I134" s="1">
        <v>156</v>
      </c>
      <c r="J134" s="2">
        <f t="shared" si="1"/>
        <v>237.12</v>
      </c>
      <c r="K134" s="1" t="s">
        <v>37</v>
      </c>
    </row>
    <row r="135" spans="1:11" x14ac:dyDescent="0.45">
      <c r="A135" s="1">
        <v>953948728</v>
      </c>
      <c r="B135" s="1" t="s">
        <v>31</v>
      </c>
      <c r="C135" s="1" t="s">
        <v>64</v>
      </c>
      <c r="D135" s="1" t="s">
        <v>63</v>
      </c>
      <c r="E135" s="1" t="s">
        <v>82</v>
      </c>
      <c r="F135" s="2">
        <v>13</v>
      </c>
      <c r="G135" s="2">
        <v>15.6</v>
      </c>
      <c r="H135" s="2">
        <v>18.53</v>
      </c>
      <c r="I135" s="1">
        <v>137</v>
      </c>
      <c r="J135" s="2">
        <f t="shared" si="1"/>
        <v>2538.61</v>
      </c>
      <c r="K135" s="1" t="s">
        <v>72</v>
      </c>
    </row>
    <row r="136" spans="1:11" x14ac:dyDescent="0.45">
      <c r="A136" s="1">
        <v>931918072</v>
      </c>
      <c r="B136" s="1" t="s">
        <v>26</v>
      </c>
      <c r="C136" s="1" t="s">
        <v>64</v>
      </c>
      <c r="D136" s="1" t="s">
        <v>63</v>
      </c>
      <c r="E136" s="1" t="s">
        <v>82</v>
      </c>
      <c r="F136" s="2">
        <v>13</v>
      </c>
      <c r="G136" s="2">
        <v>15.6</v>
      </c>
      <c r="H136" s="2">
        <v>17.04</v>
      </c>
      <c r="I136" s="1">
        <v>46</v>
      </c>
      <c r="J136" s="2">
        <f t="shared" ref="J136:J199" si="2">H136*I136</f>
        <v>783.83999999999992</v>
      </c>
      <c r="K136" s="1" t="s">
        <v>80</v>
      </c>
    </row>
    <row r="137" spans="1:11" x14ac:dyDescent="0.45">
      <c r="A137" s="1">
        <v>929822971</v>
      </c>
      <c r="B137" s="1" t="s">
        <v>21</v>
      </c>
      <c r="C137" s="1" t="s">
        <v>58</v>
      </c>
      <c r="D137" s="1" t="s">
        <v>59</v>
      </c>
      <c r="E137" s="1" t="s">
        <v>81</v>
      </c>
      <c r="F137" s="2">
        <v>2.2000000000000002</v>
      </c>
      <c r="G137" s="2">
        <v>2.64</v>
      </c>
      <c r="H137" s="2">
        <v>3.1</v>
      </c>
      <c r="I137" s="1">
        <v>40</v>
      </c>
      <c r="J137" s="2">
        <f t="shared" si="2"/>
        <v>124</v>
      </c>
      <c r="K137" s="1" t="s">
        <v>46</v>
      </c>
    </row>
    <row r="138" spans="1:11" x14ac:dyDescent="0.45">
      <c r="A138" s="1">
        <v>837257611</v>
      </c>
      <c r="B138" s="1" t="s">
        <v>27</v>
      </c>
      <c r="C138" s="1" t="s">
        <v>36</v>
      </c>
      <c r="D138" s="1" t="s">
        <v>33</v>
      </c>
      <c r="E138" s="1" t="s">
        <v>78</v>
      </c>
      <c r="F138" s="2">
        <v>15.65</v>
      </c>
      <c r="G138" s="2">
        <v>18.78</v>
      </c>
      <c r="H138" s="2">
        <v>17.12</v>
      </c>
      <c r="I138" s="1">
        <v>164</v>
      </c>
      <c r="J138" s="2">
        <f t="shared" si="2"/>
        <v>2807.6800000000003</v>
      </c>
      <c r="K138" s="1" t="s">
        <v>28</v>
      </c>
    </row>
    <row r="139" spans="1:11" x14ac:dyDescent="0.45">
      <c r="A139" s="1">
        <v>836402576</v>
      </c>
      <c r="B139" s="1" t="s">
        <v>39</v>
      </c>
      <c r="C139" s="1" t="s">
        <v>65</v>
      </c>
      <c r="D139" s="1" t="s">
        <v>63</v>
      </c>
      <c r="E139" s="1" t="s">
        <v>82</v>
      </c>
      <c r="F139" s="2">
        <v>18</v>
      </c>
      <c r="G139" s="2">
        <v>21.6</v>
      </c>
      <c r="H139" s="2">
        <v>19.7</v>
      </c>
      <c r="I139" s="1">
        <v>46</v>
      </c>
      <c r="J139" s="2">
        <f t="shared" si="2"/>
        <v>906.19999999999993</v>
      </c>
      <c r="K139" s="1" t="s">
        <v>28</v>
      </c>
    </row>
    <row r="140" spans="1:11" x14ac:dyDescent="0.45">
      <c r="A140" s="1">
        <v>835107699</v>
      </c>
      <c r="B140" s="1" t="s">
        <v>8</v>
      </c>
      <c r="C140" s="1" t="s">
        <v>32</v>
      </c>
      <c r="D140" s="1" t="s">
        <v>33</v>
      </c>
      <c r="E140" s="1" t="s">
        <v>78</v>
      </c>
      <c r="F140" s="2">
        <v>3</v>
      </c>
      <c r="G140" s="2">
        <v>3.6</v>
      </c>
      <c r="H140" s="2">
        <v>3.45</v>
      </c>
      <c r="I140" s="1">
        <v>93</v>
      </c>
      <c r="J140" s="2">
        <f t="shared" si="2"/>
        <v>320.85000000000002</v>
      </c>
      <c r="K140" s="1" t="s">
        <v>25</v>
      </c>
    </row>
    <row r="141" spans="1:11" x14ac:dyDescent="0.45">
      <c r="A141" s="1">
        <v>806289906</v>
      </c>
      <c r="B141" s="1" t="s">
        <v>27</v>
      </c>
      <c r="C141" s="1" t="s">
        <v>60</v>
      </c>
      <c r="D141" s="1" t="s">
        <v>59</v>
      </c>
      <c r="E141" s="1" t="s">
        <v>81</v>
      </c>
      <c r="F141" s="2">
        <v>2</v>
      </c>
      <c r="G141" s="2">
        <v>2.4</v>
      </c>
      <c r="H141" s="2">
        <v>2.7</v>
      </c>
      <c r="I141" s="1">
        <v>10</v>
      </c>
      <c r="J141" s="2">
        <f t="shared" si="2"/>
        <v>27</v>
      </c>
      <c r="K141" s="1" t="s">
        <v>72</v>
      </c>
    </row>
    <row r="142" spans="1:11" x14ac:dyDescent="0.45">
      <c r="A142" s="1">
        <v>791851770</v>
      </c>
      <c r="B142" s="1" t="s">
        <v>31</v>
      </c>
      <c r="C142" s="1" t="s">
        <v>50</v>
      </c>
      <c r="D142" s="1" t="s">
        <v>49</v>
      </c>
      <c r="E142" s="1" t="s">
        <v>78</v>
      </c>
      <c r="F142" s="2">
        <v>0.89</v>
      </c>
      <c r="G142" s="2">
        <v>1.07</v>
      </c>
      <c r="H142" s="2">
        <v>1.25</v>
      </c>
      <c r="I142" s="1">
        <v>74</v>
      </c>
      <c r="J142" s="2">
        <f t="shared" si="2"/>
        <v>92.5</v>
      </c>
      <c r="K142" s="1" t="s">
        <v>72</v>
      </c>
    </row>
    <row r="143" spans="1:11" x14ac:dyDescent="0.45">
      <c r="A143" s="1">
        <v>761270420</v>
      </c>
      <c r="B143" s="1" t="s">
        <v>39</v>
      </c>
      <c r="C143" s="1" t="s">
        <v>35</v>
      </c>
      <c r="D143" s="1" t="s">
        <v>33</v>
      </c>
      <c r="E143" s="1" t="s">
        <v>78</v>
      </c>
      <c r="F143" s="2">
        <v>3.5</v>
      </c>
      <c r="G143" s="2">
        <v>4.2</v>
      </c>
      <c r="H143" s="2">
        <v>4.9400000000000004</v>
      </c>
      <c r="I143" s="1">
        <v>21</v>
      </c>
      <c r="J143" s="2">
        <f t="shared" si="2"/>
        <v>103.74000000000001</v>
      </c>
      <c r="K143" s="1" t="s">
        <v>25</v>
      </c>
    </row>
    <row r="144" spans="1:11" x14ac:dyDescent="0.45">
      <c r="A144" s="1">
        <v>736808168</v>
      </c>
      <c r="B144" s="1" t="s">
        <v>39</v>
      </c>
      <c r="C144" s="1" t="s">
        <v>56</v>
      </c>
      <c r="D144" s="1" t="s">
        <v>49</v>
      </c>
      <c r="E144" s="1" t="s">
        <v>78</v>
      </c>
      <c r="F144" s="2">
        <v>6</v>
      </c>
      <c r="G144" s="2">
        <v>7.2</v>
      </c>
      <c r="H144" s="2">
        <v>8.2899999999999991</v>
      </c>
      <c r="I144" s="1">
        <v>143</v>
      </c>
      <c r="J144" s="2">
        <f t="shared" si="2"/>
        <v>1185.4699999999998</v>
      </c>
      <c r="K144" s="1" t="s">
        <v>46</v>
      </c>
    </row>
    <row r="145" spans="1:11" x14ac:dyDescent="0.45">
      <c r="A145" s="1">
        <v>735374514</v>
      </c>
      <c r="B145" s="1" t="s">
        <v>31</v>
      </c>
      <c r="C145" s="1" t="s">
        <v>56</v>
      </c>
      <c r="D145" s="1" t="s">
        <v>49</v>
      </c>
      <c r="E145" s="1" t="s">
        <v>78</v>
      </c>
      <c r="F145" s="2">
        <v>6</v>
      </c>
      <c r="G145" s="2">
        <v>7.2</v>
      </c>
      <c r="H145" s="2">
        <v>7.86</v>
      </c>
      <c r="I145" s="1">
        <v>8</v>
      </c>
      <c r="J145" s="2">
        <f t="shared" si="2"/>
        <v>62.88</v>
      </c>
      <c r="K145" s="1" t="s">
        <v>37</v>
      </c>
    </row>
    <row r="146" spans="1:11" x14ac:dyDescent="0.45">
      <c r="A146" s="1">
        <v>686718685</v>
      </c>
      <c r="B146" s="1" t="s">
        <v>14</v>
      </c>
      <c r="C146" s="1" t="s">
        <v>58</v>
      </c>
      <c r="D146" s="1" t="s">
        <v>59</v>
      </c>
      <c r="E146" s="1" t="s">
        <v>81</v>
      </c>
      <c r="F146" s="2">
        <v>2.2000000000000002</v>
      </c>
      <c r="G146" s="2">
        <v>2.64</v>
      </c>
      <c r="H146" s="2">
        <v>3.19</v>
      </c>
      <c r="I146" s="1">
        <v>45</v>
      </c>
      <c r="J146" s="2">
        <f t="shared" si="2"/>
        <v>143.55000000000001</v>
      </c>
      <c r="K146" s="1" t="s">
        <v>37</v>
      </c>
    </row>
    <row r="147" spans="1:11" x14ac:dyDescent="0.45">
      <c r="A147" s="1">
        <v>685982200</v>
      </c>
      <c r="B147" s="1" t="s">
        <v>29</v>
      </c>
      <c r="C147" s="1" t="s">
        <v>64</v>
      </c>
      <c r="D147" s="1" t="s">
        <v>63</v>
      </c>
      <c r="E147" s="1" t="s">
        <v>82</v>
      </c>
      <c r="F147" s="2">
        <v>13</v>
      </c>
      <c r="G147" s="2">
        <v>15.6</v>
      </c>
      <c r="H147" s="2">
        <v>18.899999999999999</v>
      </c>
      <c r="I147" s="1">
        <v>185</v>
      </c>
      <c r="J147" s="2">
        <f t="shared" si="2"/>
        <v>3496.4999999999995</v>
      </c>
      <c r="K147" s="1" t="s">
        <v>79</v>
      </c>
    </row>
    <row r="148" spans="1:11" x14ac:dyDescent="0.45">
      <c r="A148" s="1">
        <v>670763159</v>
      </c>
      <c r="B148" s="1" t="s">
        <v>21</v>
      </c>
      <c r="C148" s="1" t="s">
        <v>48</v>
      </c>
      <c r="D148" s="1" t="s">
        <v>49</v>
      </c>
      <c r="E148" s="1" t="s">
        <v>78</v>
      </c>
      <c r="F148" s="2">
        <v>0.85</v>
      </c>
      <c r="G148" s="2">
        <v>1.02</v>
      </c>
      <c r="H148" s="2">
        <v>0.93</v>
      </c>
      <c r="I148" s="1">
        <v>197</v>
      </c>
      <c r="J148" s="2">
        <f t="shared" si="2"/>
        <v>183.21</v>
      </c>
      <c r="K148" s="1" t="s">
        <v>46</v>
      </c>
    </row>
    <row r="149" spans="1:11" x14ac:dyDescent="0.45">
      <c r="A149" s="1">
        <v>571922225</v>
      </c>
      <c r="B149" s="1" t="s">
        <v>23</v>
      </c>
      <c r="C149" s="1" t="s">
        <v>48</v>
      </c>
      <c r="D149" s="1" t="s">
        <v>49</v>
      </c>
      <c r="E149" s="1" t="s">
        <v>78</v>
      </c>
      <c r="F149" s="2">
        <v>0.85</v>
      </c>
      <c r="G149" s="2">
        <v>1.02</v>
      </c>
      <c r="H149" s="2">
        <v>1</v>
      </c>
      <c r="I149" s="1">
        <v>42</v>
      </c>
      <c r="J149" s="2">
        <f t="shared" si="2"/>
        <v>42</v>
      </c>
      <c r="K149" s="1" t="s">
        <v>79</v>
      </c>
    </row>
    <row r="150" spans="1:11" x14ac:dyDescent="0.45">
      <c r="A150" s="1">
        <v>528150967</v>
      </c>
      <c r="B150" s="1" t="s">
        <v>21</v>
      </c>
      <c r="C150" s="1" t="s">
        <v>60</v>
      </c>
      <c r="D150" s="1" t="s">
        <v>59</v>
      </c>
      <c r="E150" s="1" t="s">
        <v>81</v>
      </c>
      <c r="F150" s="2">
        <v>2</v>
      </c>
      <c r="G150" s="2">
        <v>2.4</v>
      </c>
      <c r="H150" s="2">
        <v>2.56</v>
      </c>
      <c r="I150" s="1">
        <v>131</v>
      </c>
      <c r="J150" s="2">
        <f t="shared" si="2"/>
        <v>335.36</v>
      </c>
      <c r="K150" s="1" t="s">
        <v>80</v>
      </c>
    </row>
    <row r="151" spans="1:11" x14ac:dyDescent="0.45">
      <c r="A151" s="1">
        <v>522610815</v>
      </c>
      <c r="B151" s="1" t="s">
        <v>26</v>
      </c>
      <c r="C151" s="1" t="s">
        <v>62</v>
      </c>
      <c r="D151" s="1" t="s">
        <v>63</v>
      </c>
      <c r="E151" s="1" t="s">
        <v>82</v>
      </c>
      <c r="F151" s="2">
        <v>15</v>
      </c>
      <c r="G151" s="2">
        <v>18</v>
      </c>
      <c r="H151" s="2">
        <v>17.059999999999999</v>
      </c>
      <c r="I151" s="1">
        <v>33</v>
      </c>
      <c r="J151" s="2">
        <f t="shared" si="2"/>
        <v>562.9799999999999</v>
      </c>
      <c r="K151" s="1" t="s">
        <v>40</v>
      </c>
    </row>
    <row r="152" spans="1:11" x14ac:dyDescent="0.45">
      <c r="A152" s="1">
        <v>480323654</v>
      </c>
      <c r="B152" s="1" t="s">
        <v>21</v>
      </c>
      <c r="C152" s="1" t="s">
        <v>55</v>
      </c>
      <c r="D152" s="1" t="s">
        <v>49</v>
      </c>
      <c r="E152" s="1" t="s">
        <v>78</v>
      </c>
      <c r="F152" s="2">
        <v>1.25</v>
      </c>
      <c r="G152" s="2">
        <v>1.5</v>
      </c>
      <c r="H152" s="2">
        <v>1.41</v>
      </c>
      <c r="I152" s="1">
        <v>178</v>
      </c>
      <c r="J152" s="2">
        <f t="shared" si="2"/>
        <v>250.98</v>
      </c>
      <c r="K152" s="1" t="s">
        <v>25</v>
      </c>
    </row>
    <row r="153" spans="1:11" x14ac:dyDescent="0.45">
      <c r="A153" s="1">
        <v>476467919</v>
      </c>
      <c r="B153" s="1" t="s">
        <v>26</v>
      </c>
      <c r="C153" s="1" t="s">
        <v>17</v>
      </c>
      <c r="D153" s="1" t="s">
        <v>10</v>
      </c>
      <c r="E153" s="1" t="s">
        <v>78</v>
      </c>
      <c r="F153" s="2">
        <v>2.8</v>
      </c>
      <c r="G153" s="2">
        <v>3.36</v>
      </c>
      <c r="H153" s="2">
        <v>3.75</v>
      </c>
      <c r="I153" s="1">
        <v>53</v>
      </c>
      <c r="J153" s="2">
        <f t="shared" si="2"/>
        <v>198.75</v>
      </c>
      <c r="K153" s="1" t="s">
        <v>28</v>
      </c>
    </row>
    <row r="154" spans="1:11" x14ac:dyDescent="0.45">
      <c r="A154" s="1">
        <v>419828972</v>
      </c>
      <c r="B154" s="1" t="s">
        <v>19</v>
      </c>
      <c r="C154" s="1" t="s">
        <v>9</v>
      </c>
      <c r="D154" s="1" t="s">
        <v>10</v>
      </c>
      <c r="E154" s="1" t="s">
        <v>78</v>
      </c>
      <c r="F154" s="2">
        <v>3</v>
      </c>
      <c r="G154" s="2">
        <v>3.6</v>
      </c>
      <c r="H154" s="2">
        <v>3.5</v>
      </c>
      <c r="I154" s="1">
        <v>39</v>
      </c>
      <c r="J154" s="2">
        <f t="shared" si="2"/>
        <v>136.5</v>
      </c>
      <c r="K154" s="1" t="s">
        <v>79</v>
      </c>
    </row>
    <row r="155" spans="1:11" x14ac:dyDescent="0.45">
      <c r="A155" s="1">
        <v>411225611</v>
      </c>
      <c r="B155" s="1" t="s">
        <v>8</v>
      </c>
      <c r="C155" s="1" t="s">
        <v>51</v>
      </c>
      <c r="D155" s="1" t="s">
        <v>49</v>
      </c>
      <c r="E155" s="1" t="s">
        <v>78</v>
      </c>
      <c r="F155" s="2">
        <v>2</v>
      </c>
      <c r="G155" s="2">
        <v>2.4</v>
      </c>
      <c r="H155" s="2">
        <v>2.65</v>
      </c>
      <c r="I155" s="1">
        <v>173</v>
      </c>
      <c r="J155" s="2">
        <f t="shared" si="2"/>
        <v>458.45</v>
      </c>
      <c r="K155" s="1" t="s">
        <v>28</v>
      </c>
    </row>
    <row r="156" spans="1:11" x14ac:dyDescent="0.45">
      <c r="A156" s="1">
        <v>357307161</v>
      </c>
      <c r="B156" s="1" t="s">
        <v>39</v>
      </c>
      <c r="C156" s="1" t="s">
        <v>50</v>
      </c>
      <c r="D156" s="1" t="s">
        <v>49</v>
      </c>
      <c r="E156" s="1" t="s">
        <v>78</v>
      </c>
      <c r="F156" s="2">
        <v>0.89</v>
      </c>
      <c r="G156" s="2">
        <v>1.07</v>
      </c>
      <c r="H156" s="2">
        <v>1.18</v>
      </c>
      <c r="I156" s="1">
        <v>111</v>
      </c>
      <c r="J156" s="2">
        <f t="shared" si="2"/>
        <v>130.97999999999999</v>
      </c>
      <c r="K156" s="1" t="s">
        <v>57</v>
      </c>
    </row>
    <row r="157" spans="1:11" x14ac:dyDescent="0.45">
      <c r="A157" s="1">
        <v>341852668</v>
      </c>
      <c r="B157" s="1" t="s">
        <v>31</v>
      </c>
      <c r="C157" s="1" t="s">
        <v>15</v>
      </c>
      <c r="D157" s="1" t="s">
        <v>10</v>
      </c>
      <c r="E157" s="1" t="s">
        <v>78</v>
      </c>
      <c r="F157" s="2">
        <v>5</v>
      </c>
      <c r="G157" s="2">
        <v>6</v>
      </c>
      <c r="H157" s="2">
        <v>6.62</v>
      </c>
      <c r="I157" s="1">
        <v>87</v>
      </c>
      <c r="J157" s="2">
        <f t="shared" si="2"/>
        <v>575.94000000000005</v>
      </c>
      <c r="K157" s="1" t="s">
        <v>25</v>
      </c>
    </row>
    <row r="158" spans="1:11" x14ac:dyDescent="0.45">
      <c r="A158" s="1">
        <v>289706170</v>
      </c>
      <c r="B158" s="1" t="s">
        <v>19</v>
      </c>
      <c r="C158" s="1" t="s">
        <v>70</v>
      </c>
      <c r="D158" s="1" t="s">
        <v>68</v>
      </c>
      <c r="E158" s="1" t="s">
        <v>82</v>
      </c>
      <c r="F158" s="2">
        <v>10</v>
      </c>
      <c r="G158" s="2">
        <v>12</v>
      </c>
      <c r="H158" s="2">
        <v>12.24</v>
      </c>
      <c r="I158" s="1">
        <v>28</v>
      </c>
      <c r="J158" s="2">
        <f t="shared" si="2"/>
        <v>342.72</v>
      </c>
      <c r="K158" s="1" t="s">
        <v>28</v>
      </c>
    </row>
    <row r="159" spans="1:11" x14ac:dyDescent="0.45">
      <c r="A159" s="1">
        <v>259133120</v>
      </c>
      <c r="B159" s="1" t="s">
        <v>31</v>
      </c>
      <c r="C159" s="1" t="s">
        <v>62</v>
      </c>
      <c r="D159" s="1" t="s">
        <v>63</v>
      </c>
      <c r="E159" s="1" t="s">
        <v>82</v>
      </c>
      <c r="F159" s="2">
        <v>15</v>
      </c>
      <c r="G159" s="2">
        <v>18</v>
      </c>
      <c r="H159" s="2">
        <v>17.28</v>
      </c>
      <c r="I159" s="1">
        <v>55</v>
      </c>
      <c r="J159" s="2">
        <f t="shared" si="2"/>
        <v>950.40000000000009</v>
      </c>
      <c r="K159" s="1" t="s">
        <v>57</v>
      </c>
    </row>
    <row r="160" spans="1:11" x14ac:dyDescent="0.45">
      <c r="A160" s="1">
        <v>239701845</v>
      </c>
      <c r="B160" s="1" t="s">
        <v>8</v>
      </c>
      <c r="C160" s="1" t="s">
        <v>35</v>
      </c>
      <c r="D160" s="1" t="s">
        <v>33</v>
      </c>
      <c r="E160" s="1" t="s">
        <v>78</v>
      </c>
      <c r="F160" s="2">
        <v>3.5</v>
      </c>
      <c r="G160" s="2">
        <v>4.2</v>
      </c>
      <c r="H160" s="2">
        <v>4.9400000000000004</v>
      </c>
      <c r="I160" s="1">
        <v>148</v>
      </c>
      <c r="J160" s="2">
        <f t="shared" si="2"/>
        <v>731.12</v>
      </c>
      <c r="K160" s="1" t="s">
        <v>37</v>
      </c>
    </row>
    <row r="161" spans="1:11" x14ac:dyDescent="0.45">
      <c r="A161" s="1">
        <v>223933872</v>
      </c>
      <c r="B161" s="1" t="s">
        <v>14</v>
      </c>
      <c r="C161" s="1" t="s">
        <v>35</v>
      </c>
      <c r="D161" s="1" t="s">
        <v>33</v>
      </c>
      <c r="E161" s="1" t="s">
        <v>78</v>
      </c>
      <c r="F161" s="2">
        <v>3.5</v>
      </c>
      <c r="G161" s="2">
        <v>4.2</v>
      </c>
      <c r="H161" s="2">
        <v>4.33</v>
      </c>
      <c r="I161" s="1">
        <v>187</v>
      </c>
      <c r="J161" s="2">
        <f t="shared" si="2"/>
        <v>809.71</v>
      </c>
      <c r="K161" s="1" t="s">
        <v>80</v>
      </c>
    </row>
    <row r="162" spans="1:11" x14ac:dyDescent="0.45">
      <c r="A162" s="1">
        <v>219677666</v>
      </c>
      <c r="B162" s="1" t="s">
        <v>19</v>
      </c>
      <c r="C162" s="1" t="s">
        <v>60</v>
      </c>
      <c r="D162" s="1" t="s">
        <v>59</v>
      </c>
      <c r="E162" s="1" t="s">
        <v>81</v>
      </c>
      <c r="F162" s="2">
        <v>2</v>
      </c>
      <c r="G162" s="2">
        <v>2.4</v>
      </c>
      <c r="H162" s="2">
        <v>3</v>
      </c>
      <c r="I162" s="1">
        <v>40</v>
      </c>
      <c r="J162" s="2">
        <f t="shared" si="2"/>
        <v>120</v>
      </c>
      <c r="K162" s="1" t="s">
        <v>40</v>
      </c>
    </row>
    <row r="163" spans="1:11" x14ac:dyDescent="0.45">
      <c r="A163" s="1">
        <v>127644123</v>
      </c>
      <c r="B163" s="1" t="s">
        <v>8</v>
      </c>
      <c r="C163" s="1" t="s">
        <v>64</v>
      </c>
      <c r="D163" s="1" t="s">
        <v>63</v>
      </c>
      <c r="E163" s="1" t="s">
        <v>82</v>
      </c>
      <c r="F163" s="2">
        <v>13</v>
      </c>
      <c r="G163" s="2">
        <v>15.6</v>
      </c>
      <c r="H163" s="2">
        <v>16.649999999999999</v>
      </c>
      <c r="I163" s="1">
        <v>178</v>
      </c>
      <c r="J163" s="2">
        <f t="shared" si="2"/>
        <v>2963.7</v>
      </c>
      <c r="K163" s="1" t="s">
        <v>84</v>
      </c>
    </row>
    <row r="164" spans="1:11" x14ac:dyDescent="0.45">
      <c r="A164" s="1">
        <v>125298383</v>
      </c>
      <c r="B164" s="1" t="s">
        <v>26</v>
      </c>
      <c r="C164" s="1" t="s">
        <v>32</v>
      </c>
      <c r="D164" s="1" t="s">
        <v>33</v>
      </c>
      <c r="E164" s="1" t="s">
        <v>78</v>
      </c>
      <c r="F164" s="2">
        <v>3</v>
      </c>
      <c r="G164" s="2">
        <v>3.6</v>
      </c>
      <c r="H164" s="2">
        <v>4.2699999999999996</v>
      </c>
      <c r="I164" s="1">
        <v>50</v>
      </c>
      <c r="J164" s="2">
        <f t="shared" si="2"/>
        <v>213.49999999999997</v>
      </c>
      <c r="K164" s="1" t="s">
        <v>79</v>
      </c>
    </row>
    <row r="165" spans="1:11" x14ac:dyDescent="0.45">
      <c r="A165" s="1">
        <v>86868559</v>
      </c>
      <c r="B165" s="1" t="s">
        <v>8</v>
      </c>
      <c r="C165" s="1" t="s">
        <v>34</v>
      </c>
      <c r="D165" s="1" t="s">
        <v>33</v>
      </c>
      <c r="E165" s="1" t="s">
        <v>78</v>
      </c>
      <c r="F165" s="2">
        <v>1.9</v>
      </c>
      <c r="G165" s="2">
        <v>2.2799999999999998</v>
      </c>
      <c r="H165" s="2">
        <v>2.08</v>
      </c>
      <c r="I165" s="1">
        <v>91</v>
      </c>
      <c r="J165" s="2">
        <f t="shared" si="2"/>
        <v>189.28</v>
      </c>
      <c r="K165" s="1" t="s">
        <v>28</v>
      </c>
    </row>
    <row r="166" spans="1:11" x14ac:dyDescent="0.45">
      <c r="A166" s="1">
        <v>31846043</v>
      </c>
      <c r="B166" s="1" t="s">
        <v>27</v>
      </c>
      <c r="C166" s="1" t="s">
        <v>51</v>
      </c>
      <c r="D166" s="1" t="s">
        <v>49</v>
      </c>
      <c r="E166" s="1" t="s">
        <v>78</v>
      </c>
      <c r="F166" s="2">
        <v>2</v>
      </c>
      <c r="G166" s="2">
        <v>2.4</v>
      </c>
      <c r="H166" s="2">
        <v>2.59</v>
      </c>
      <c r="I166" s="1">
        <v>67</v>
      </c>
      <c r="J166" s="2">
        <f t="shared" si="2"/>
        <v>173.53</v>
      </c>
      <c r="K166" s="1" t="s">
        <v>86</v>
      </c>
    </row>
    <row r="167" spans="1:11" x14ac:dyDescent="0.45">
      <c r="A167" s="1">
        <v>30594769</v>
      </c>
      <c r="B167" s="1" t="s">
        <v>31</v>
      </c>
      <c r="C167" s="1" t="s">
        <v>45</v>
      </c>
      <c r="D167" s="1" t="s">
        <v>44</v>
      </c>
      <c r="E167" s="1" t="s">
        <v>82</v>
      </c>
      <c r="F167" s="2">
        <v>4.5</v>
      </c>
      <c r="G167" s="2">
        <v>5.76</v>
      </c>
      <c r="H167" s="2">
        <v>6.77</v>
      </c>
      <c r="I167" s="1">
        <v>80</v>
      </c>
      <c r="J167" s="2">
        <f t="shared" si="2"/>
        <v>541.59999999999991</v>
      </c>
      <c r="K167" s="1" t="s">
        <v>86</v>
      </c>
    </row>
    <row r="168" spans="1:11" x14ac:dyDescent="0.45">
      <c r="A168" s="1">
        <v>20745336</v>
      </c>
      <c r="B168" s="1" t="s">
        <v>27</v>
      </c>
      <c r="C168" s="1" t="s">
        <v>69</v>
      </c>
      <c r="D168" s="1" t="s">
        <v>68</v>
      </c>
      <c r="E168" s="1" t="s">
        <v>82</v>
      </c>
      <c r="F168" s="2">
        <v>6.22</v>
      </c>
      <c r="G168" s="2">
        <v>7.46</v>
      </c>
      <c r="H168" s="2">
        <v>7.7</v>
      </c>
      <c r="I168" s="1">
        <v>195</v>
      </c>
      <c r="J168" s="2">
        <f t="shared" si="2"/>
        <v>1501.5</v>
      </c>
      <c r="K168" s="1" t="s">
        <v>80</v>
      </c>
    </row>
    <row r="169" spans="1:11" x14ac:dyDescent="0.45">
      <c r="A169" s="1">
        <v>9951202</v>
      </c>
      <c r="B169" s="1" t="s">
        <v>14</v>
      </c>
      <c r="C169" s="1" t="s">
        <v>66</v>
      </c>
      <c r="D169" s="1" t="s">
        <v>63</v>
      </c>
      <c r="E169" s="1" t="s">
        <v>82</v>
      </c>
      <c r="F169" s="2">
        <v>10</v>
      </c>
      <c r="G169" s="2">
        <v>12</v>
      </c>
      <c r="H169" s="2">
        <v>14.4</v>
      </c>
      <c r="I169" s="1">
        <v>64</v>
      </c>
      <c r="J169" s="2">
        <f t="shared" si="2"/>
        <v>921.6</v>
      </c>
      <c r="K169" s="1" t="s">
        <v>83</v>
      </c>
    </row>
    <row r="170" spans="1:11" x14ac:dyDescent="0.45">
      <c r="A170" s="1">
        <v>990221815</v>
      </c>
      <c r="B170" s="1" t="s">
        <v>8</v>
      </c>
      <c r="C170" s="1" t="s">
        <v>53</v>
      </c>
      <c r="D170" s="1" t="s">
        <v>49</v>
      </c>
      <c r="E170" s="1" t="s">
        <v>82</v>
      </c>
      <c r="F170" s="2">
        <v>18</v>
      </c>
      <c r="G170" s="2">
        <v>21.6</v>
      </c>
      <c r="H170" s="2">
        <v>27.21</v>
      </c>
      <c r="I170" s="1">
        <v>175</v>
      </c>
      <c r="J170" s="2">
        <f t="shared" si="2"/>
        <v>4761.75</v>
      </c>
      <c r="K170" s="1" t="s">
        <v>57</v>
      </c>
    </row>
    <row r="171" spans="1:11" x14ac:dyDescent="0.45">
      <c r="A171" s="1">
        <v>957213137</v>
      </c>
      <c r="B171" s="1" t="s">
        <v>39</v>
      </c>
      <c r="C171" s="1" t="s">
        <v>53</v>
      </c>
      <c r="D171" s="1" t="s">
        <v>49</v>
      </c>
      <c r="E171" s="1" t="s">
        <v>82</v>
      </c>
      <c r="F171" s="2">
        <v>18</v>
      </c>
      <c r="G171" s="2">
        <v>21.6</v>
      </c>
      <c r="H171" s="2">
        <v>23.84</v>
      </c>
      <c r="I171" s="1">
        <v>77</v>
      </c>
      <c r="J171" s="2">
        <f t="shared" si="2"/>
        <v>1835.68</v>
      </c>
      <c r="K171" s="1" t="s">
        <v>40</v>
      </c>
    </row>
    <row r="172" spans="1:11" x14ac:dyDescent="0.45">
      <c r="A172" s="1">
        <v>944482387</v>
      </c>
      <c r="B172" s="1" t="s">
        <v>21</v>
      </c>
      <c r="C172" s="1" t="s">
        <v>69</v>
      </c>
      <c r="D172" s="1" t="s">
        <v>68</v>
      </c>
      <c r="E172" s="1" t="s">
        <v>82</v>
      </c>
      <c r="F172" s="2">
        <v>6.22</v>
      </c>
      <c r="G172" s="2">
        <v>7.46</v>
      </c>
      <c r="H172" s="2">
        <v>6.98</v>
      </c>
      <c r="I172" s="1">
        <v>184</v>
      </c>
      <c r="J172" s="2">
        <f t="shared" si="2"/>
        <v>1284.3200000000002</v>
      </c>
      <c r="K172" s="1" t="s">
        <v>25</v>
      </c>
    </row>
    <row r="173" spans="1:11" x14ac:dyDescent="0.45">
      <c r="A173" s="1">
        <v>921028867</v>
      </c>
      <c r="B173" s="1" t="s">
        <v>23</v>
      </c>
      <c r="C173" s="1" t="s">
        <v>12</v>
      </c>
      <c r="D173" s="1" t="s">
        <v>10</v>
      </c>
      <c r="E173" s="1" t="s">
        <v>78</v>
      </c>
      <c r="F173" s="2">
        <v>2.5</v>
      </c>
      <c r="G173" s="2">
        <v>3</v>
      </c>
      <c r="H173" s="2">
        <v>3.7</v>
      </c>
      <c r="I173" s="1">
        <v>182</v>
      </c>
      <c r="J173" s="2">
        <f t="shared" si="2"/>
        <v>673.4</v>
      </c>
      <c r="K173" s="1" t="s">
        <v>57</v>
      </c>
    </row>
    <row r="174" spans="1:11" x14ac:dyDescent="0.45">
      <c r="A174" s="1">
        <v>920899163</v>
      </c>
      <c r="B174" s="1" t="s">
        <v>14</v>
      </c>
      <c r="C174" s="1" t="s">
        <v>36</v>
      </c>
      <c r="D174" s="1" t="s">
        <v>33</v>
      </c>
      <c r="E174" s="1" t="s">
        <v>78</v>
      </c>
      <c r="F174" s="2">
        <v>15.65</v>
      </c>
      <c r="G174" s="2">
        <v>18.78</v>
      </c>
      <c r="H174" s="2">
        <v>21.86</v>
      </c>
      <c r="I174" s="1">
        <v>31</v>
      </c>
      <c r="J174" s="2">
        <f t="shared" si="2"/>
        <v>677.66</v>
      </c>
      <c r="K174" s="1" t="s">
        <v>25</v>
      </c>
    </row>
    <row r="175" spans="1:11" x14ac:dyDescent="0.45">
      <c r="A175" s="1">
        <v>919669461</v>
      </c>
      <c r="B175" s="1" t="s">
        <v>8</v>
      </c>
      <c r="C175" s="1" t="s">
        <v>36</v>
      </c>
      <c r="D175" s="1" t="s">
        <v>33</v>
      </c>
      <c r="E175" s="1" t="s">
        <v>78</v>
      </c>
      <c r="F175" s="2">
        <v>15.65</v>
      </c>
      <c r="G175" s="2">
        <v>18.78</v>
      </c>
      <c r="H175" s="2">
        <v>23.66</v>
      </c>
      <c r="I175" s="1">
        <v>33</v>
      </c>
      <c r="J175" s="2">
        <f t="shared" si="2"/>
        <v>780.78</v>
      </c>
      <c r="K175" s="1" t="s">
        <v>25</v>
      </c>
    </row>
    <row r="176" spans="1:11" x14ac:dyDescent="0.45">
      <c r="A176" s="1">
        <v>902852521</v>
      </c>
      <c r="B176" s="1" t="s">
        <v>8</v>
      </c>
      <c r="C176" s="1" t="s">
        <v>70</v>
      </c>
      <c r="D176" s="1" t="s">
        <v>68</v>
      </c>
      <c r="E176" s="1" t="s">
        <v>82</v>
      </c>
      <c r="F176" s="2">
        <v>10</v>
      </c>
      <c r="G176" s="2">
        <v>12</v>
      </c>
      <c r="H176" s="2">
        <v>11.8</v>
      </c>
      <c r="I176" s="1">
        <v>37</v>
      </c>
      <c r="J176" s="2">
        <f t="shared" si="2"/>
        <v>436.6</v>
      </c>
      <c r="K176" s="1" t="s">
        <v>37</v>
      </c>
    </row>
    <row r="177" spans="1:11" x14ac:dyDescent="0.45">
      <c r="A177" s="1">
        <v>902205451</v>
      </c>
      <c r="B177" s="1" t="s">
        <v>19</v>
      </c>
      <c r="C177" s="1" t="s">
        <v>71</v>
      </c>
      <c r="D177" s="1" t="s">
        <v>68</v>
      </c>
      <c r="E177" s="1" t="s">
        <v>78</v>
      </c>
      <c r="F177" s="2">
        <v>0.8</v>
      </c>
      <c r="G177" s="2">
        <v>0.96</v>
      </c>
      <c r="H177" s="2">
        <v>0.94</v>
      </c>
      <c r="I177" s="1">
        <v>175</v>
      </c>
      <c r="J177" s="2">
        <f t="shared" si="2"/>
        <v>164.5</v>
      </c>
      <c r="K177" s="1" t="s">
        <v>46</v>
      </c>
    </row>
    <row r="178" spans="1:11" x14ac:dyDescent="0.45">
      <c r="A178" s="1">
        <v>886443368</v>
      </c>
      <c r="B178" s="1" t="s">
        <v>29</v>
      </c>
      <c r="C178" s="1" t="s">
        <v>65</v>
      </c>
      <c r="D178" s="1" t="s">
        <v>63</v>
      </c>
      <c r="E178" s="1" t="s">
        <v>82</v>
      </c>
      <c r="F178" s="2">
        <v>18</v>
      </c>
      <c r="G178" s="2">
        <v>21.6</v>
      </c>
      <c r="H178" s="2">
        <v>22.28</v>
      </c>
      <c r="I178" s="1">
        <v>43</v>
      </c>
      <c r="J178" s="2">
        <f t="shared" si="2"/>
        <v>958.04000000000008</v>
      </c>
      <c r="K178" s="1" t="s">
        <v>72</v>
      </c>
    </row>
    <row r="179" spans="1:11" x14ac:dyDescent="0.45">
      <c r="A179" s="1">
        <v>860179562</v>
      </c>
      <c r="B179" s="1" t="s">
        <v>27</v>
      </c>
      <c r="C179" s="1" t="s">
        <v>52</v>
      </c>
      <c r="D179" s="1" t="s">
        <v>49</v>
      </c>
      <c r="E179" s="1" t="s">
        <v>78</v>
      </c>
      <c r="F179" s="2">
        <v>1.2</v>
      </c>
      <c r="G179" s="2">
        <v>1.44</v>
      </c>
      <c r="H179" s="2">
        <v>1.62</v>
      </c>
      <c r="I179" s="1">
        <v>148</v>
      </c>
      <c r="J179" s="2">
        <f t="shared" si="2"/>
        <v>239.76000000000002</v>
      </c>
      <c r="K179" s="1" t="s">
        <v>37</v>
      </c>
    </row>
    <row r="180" spans="1:11" x14ac:dyDescent="0.45">
      <c r="A180" s="1">
        <v>807988985</v>
      </c>
      <c r="B180" s="1" t="s">
        <v>29</v>
      </c>
      <c r="C180" s="1" t="s">
        <v>51</v>
      </c>
      <c r="D180" s="1" t="s">
        <v>49</v>
      </c>
      <c r="E180" s="1" t="s">
        <v>78</v>
      </c>
      <c r="F180" s="2">
        <v>2</v>
      </c>
      <c r="G180" s="2">
        <v>2.4</v>
      </c>
      <c r="H180" s="2">
        <v>2.96</v>
      </c>
      <c r="I180" s="1">
        <v>37</v>
      </c>
      <c r="J180" s="2">
        <f t="shared" si="2"/>
        <v>109.52</v>
      </c>
      <c r="K180" s="1" t="s">
        <v>28</v>
      </c>
    </row>
    <row r="181" spans="1:11" x14ac:dyDescent="0.45">
      <c r="A181" s="1">
        <v>801535509</v>
      </c>
      <c r="B181" s="1" t="s">
        <v>29</v>
      </c>
      <c r="C181" s="1" t="s">
        <v>43</v>
      </c>
      <c r="D181" s="1" t="s">
        <v>44</v>
      </c>
      <c r="E181" s="1" t="s">
        <v>82</v>
      </c>
      <c r="F181" s="2">
        <v>4</v>
      </c>
      <c r="G181" s="2">
        <v>4.8</v>
      </c>
      <c r="H181" s="2">
        <v>4.84</v>
      </c>
      <c r="I181" s="1">
        <v>39</v>
      </c>
      <c r="J181" s="2">
        <f t="shared" si="2"/>
        <v>188.76</v>
      </c>
      <c r="K181" s="1" t="s">
        <v>46</v>
      </c>
    </row>
    <row r="182" spans="1:11" x14ac:dyDescent="0.45">
      <c r="A182" s="1">
        <v>799689872</v>
      </c>
      <c r="B182" s="1" t="s">
        <v>31</v>
      </c>
      <c r="C182" s="1" t="s">
        <v>32</v>
      </c>
      <c r="D182" s="1" t="s">
        <v>33</v>
      </c>
      <c r="E182" s="1" t="s">
        <v>78</v>
      </c>
      <c r="F182" s="2">
        <v>3</v>
      </c>
      <c r="G182" s="2">
        <v>3.6</v>
      </c>
      <c r="H182" s="2">
        <v>4.18</v>
      </c>
      <c r="I182" s="1">
        <v>18</v>
      </c>
      <c r="J182" s="2">
        <f t="shared" si="2"/>
        <v>75.239999999999995</v>
      </c>
      <c r="K182" s="1" t="s">
        <v>80</v>
      </c>
    </row>
    <row r="183" spans="1:11" x14ac:dyDescent="0.45">
      <c r="A183" s="1">
        <v>787334896</v>
      </c>
      <c r="B183" s="1" t="s">
        <v>19</v>
      </c>
      <c r="C183" s="1" t="s">
        <v>64</v>
      </c>
      <c r="D183" s="1" t="s">
        <v>63</v>
      </c>
      <c r="E183" s="1" t="s">
        <v>82</v>
      </c>
      <c r="F183" s="2">
        <v>13</v>
      </c>
      <c r="G183" s="2">
        <v>15.6</v>
      </c>
      <c r="H183" s="2">
        <v>17.59</v>
      </c>
      <c r="I183" s="1">
        <v>179</v>
      </c>
      <c r="J183" s="2">
        <f t="shared" si="2"/>
        <v>3148.61</v>
      </c>
      <c r="K183" s="1" t="s">
        <v>72</v>
      </c>
    </row>
    <row r="184" spans="1:11" x14ac:dyDescent="0.45">
      <c r="A184" s="1">
        <v>776822345</v>
      </c>
      <c r="B184" s="1" t="s">
        <v>39</v>
      </c>
      <c r="C184" s="1" t="s">
        <v>12</v>
      </c>
      <c r="D184" s="1" t="s">
        <v>10</v>
      </c>
      <c r="E184" s="1" t="s">
        <v>78</v>
      </c>
      <c r="F184" s="2">
        <v>2.5</v>
      </c>
      <c r="G184" s="2">
        <v>3</v>
      </c>
      <c r="H184" s="2">
        <v>3.45</v>
      </c>
      <c r="I184" s="1">
        <v>149</v>
      </c>
      <c r="J184" s="2">
        <f t="shared" si="2"/>
        <v>514.05000000000007</v>
      </c>
      <c r="K184" s="1" t="s">
        <v>25</v>
      </c>
    </row>
    <row r="185" spans="1:11" x14ac:dyDescent="0.45">
      <c r="A185" s="1">
        <v>739228481</v>
      </c>
      <c r="B185" s="1" t="s">
        <v>27</v>
      </c>
      <c r="C185" s="1" t="s">
        <v>61</v>
      </c>
      <c r="D185" s="1" t="s">
        <v>59</v>
      </c>
      <c r="E185" s="1" t="s">
        <v>81</v>
      </c>
      <c r="F185" s="2">
        <v>2.1</v>
      </c>
      <c r="G185" s="2">
        <v>2.52</v>
      </c>
      <c r="H185" s="2">
        <v>3.12</v>
      </c>
      <c r="I185" s="1">
        <v>150</v>
      </c>
      <c r="J185" s="2">
        <f t="shared" si="2"/>
        <v>468</v>
      </c>
      <c r="K185" s="1" t="s">
        <v>25</v>
      </c>
    </row>
    <row r="186" spans="1:11" x14ac:dyDescent="0.45">
      <c r="A186" s="1">
        <v>739122246</v>
      </c>
      <c r="B186" s="1" t="s">
        <v>21</v>
      </c>
      <c r="C186" s="1" t="s">
        <v>62</v>
      </c>
      <c r="D186" s="1" t="s">
        <v>63</v>
      </c>
      <c r="E186" s="1" t="s">
        <v>82</v>
      </c>
      <c r="F186" s="2">
        <v>15</v>
      </c>
      <c r="G186" s="2">
        <v>18</v>
      </c>
      <c r="H186" s="2">
        <v>16.84</v>
      </c>
      <c r="I186" s="1">
        <v>121</v>
      </c>
      <c r="J186" s="2">
        <f t="shared" si="2"/>
        <v>2037.6399999999999</v>
      </c>
      <c r="K186" s="1" t="s">
        <v>80</v>
      </c>
    </row>
    <row r="187" spans="1:11" x14ac:dyDescent="0.45">
      <c r="A187" s="1">
        <v>736986490</v>
      </c>
      <c r="B187" s="1" t="s">
        <v>21</v>
      </c>
      <c r="C187" s="1" t="s">
        <v>56</v>
      </c>
      <c r="D187" s="1" t="s">
        <v>49</v>
      </c>
      <c r="E187" s="1" t="s">
        <v>78</v>
      </c>
      <c r="F187" s="2">
        <v>6</v>
      </c>
      <c r="G187" s="2">
        <v>7.2</v>
      </c>
      <c r="H187" s="2">
        <v>6.91</v>
      </c>
      <c r="I187" s="1">
        <v>127</v>
      </c>
      <c r="J187" s="2">
        <f t="shared" si="2"/>
        <v>877.57</v>
      </c>
      <c r="K187" s="1" t="s">
        <v>84</v>
      </c>
    </row>
    <row r="188" spans="1:11" x14ac:dyDescent="0.45">
      <c r="A188" s="1">
        <v>710985407</v>
      </c>
      <c r="B188" s="1" t="s">
        <v>19</v>
      </c>
      <c r="C188" s="1" t="s">
        <v>54</v>
      </c>
      <c r="D188" s="1" t="s">
        <v>49</v>
      </c>
      <c r="E188" s="1" t="s">
        <v>78</v>
      </c>
      <c r="F188" s="2">
        <v>1</v>
      </c>
      <c r="G188" s="2">
        <v>1.2</v>
      </c>
      <c r="H188" s="2">
        <v>1.2</v>
      </c>
      <c r="I188" s="1">
        <v>139</v>
      </c>
      <c r="J188" s="2">
        <f t="shared" si="2"/>
        <v>166.79999999999998</v>
      </c>
      <c r="K188" s="1" t="s">
        <v>79</v>
      </c>
    </row>
    <row r="189" spans="1:11" x14ac:dyDescent="0.45">
      <c r="A189" s="1">
        <v>710120473</v>
      </c>
      <c r="B189" s="1" t="s">
        <v>14</v>
      </c>
      <c r="C189" s="1" t="s">
        <v>54</v>
      </c>
      <c r="D189" s="1" t="s">
        <v>49</v>
      </c>
      <c r="E189" s="1" t="s">
        <v>78</v>
      </c>
      <c r="F189" s="2">
        <v>1</v>
      </c>
      <c r="G189" s="2">
        <v>1.2</v>
      </c>
      <c r="H189" s="2">
        <v>1.34</v>
      </c>
      <c r="I189" s="1">
        <v>99</v>
      </c>
      <c r="J189" s="2">
        <f t="shared" si="2"/>
        <v>132.66</v>
      </c>
      <c r="K189" s="1" t="s">
        <v>28</v>
      </c>
    </row>
    <row r="190" spans="1:11" x14ac:dyDescent="0.45">
      <c r="A190" s="1">
        <v>708639613</v>
      </c>
      <c r="B190" s="1" t="s">
        <v>23</v>
      </c>
      <c r="C190" s="1" t="s">
        <v>38</v>
      </c>
      <c r="D190" s="1" t="s">
        <v>33</v>
      </c>
      <c r="E190" s="1" t="s">
        <v>78</v>
      </c>
      <c r="F190" s="2">
        <v>2.1</v>
      </c>
      <c r="G190" s="2">
        <v>2.52</v>
      </c>
      <c r="H190" s="2">
        <v>2.93</v>
      </c>
      <c r="I190" s="1">
        <v>74</v>
      </c>
      <c r="J190" s="2">
        <f t="shared" si="2"/>
        <v>216.82000000000002</v>
      </c>
      <c r="K190" s="1" t="s">
        <v>84</v>
      </c>
    </row>
    <row r="191" spans="1:11" x14ac:dyDescent="0.45">
      <c r="A191" s="1">
        <v>706921182</v>
      </c>
      <c r="B191" s="1" t="s">
        <v>29</v>
      </c>
      <c r="C191" s="1" t="s">
        <v>62</v>
      </c>
      <c r="D191" s="1" t="s">
        <v>63</v>
      </c>
      <c r="E191" s="1" t="s">
        <v>82</v>
      </c>
      <c r="F191" s="2">
        <v>15</v>
      </c>
      <c r="G191" s="2">
        <v>18</v>
      </c>
      <c r="H191" s="2">
        <v>17.28</v>
      </c>
      <c r="I191" s="1">
        <v>31</v>
      </c>
      <c r="J191" s="2">
        <f t="shared" si="2"/>
        <v>535.68000000000006</v>
      </c>
      <c r="K191" s="1" t="s">
        <v>37</v>
      </c>
    </row>
    <row r="192" spans="1:11" x14ac:dyDescent="0.45">
      <c r="A192" s="1">
        <v>676691614</v>
      </c>
      <c r="B192" s="1" t="s">
        <v>39</v>
      </c>
      <c r="C192" s="1" t="s">
        <v>70</v>
      </c>
      <c r="D192" s="1" t="s">
        <v>68</v>
      </c>
      <c r="E192" s="1" t="s">
        <v>82</v>
      </c>
      <c r="F192" s="2">
        <v>10</v>
      </c>
      <c r="G192" s="2">
        <v>12</v>
      </c>
      <c r="H192" s="2">
        <v>11.23</v>
      </c>
      <c r="I192" s="1">
        <v>95</v>
      </c>
      <c r="J192" s="2">
        <f t="shared" si="2"/>
        <v>1066.8500000000001</v>
      </c>
      <c r="K192" s="1" t="s">
        <v>79</v>
      </c>
    </row>
    <row r="193" spans="1:11" x14ac:dyDescent="0.45">
      <c r="A193" s="1">
        <v>676641148</v>
      </c>
      <c r="B193" s="1" t="s">
        <v>29</v>
      </c>
      <c r="C193" s="1" t="s">
        <v>45</v>
      </c>
      <c r="D193" s="1" t="s">
        <v>44</v>
      </c>
      <c r="E193" s="1" t="s">
        <v>82</v>
      </c>
      <c r="F193" s="2">
        <v>4.5</v>
      </c>
      <c r="G193" s="2">
        <v>5.76</v>
      </c>
      <c r="H193" s="2">
        <v>5.94</v>
      </c>
      <c r="I193" s="1">
        <v>15</v>
      </c>
      <c r="J193" s="2">
        <f t="shared" si="2"/>
        <v>89.100000000000009</v>
      </c>
      <c r="K193" s="1" t="s">
        <v>57</v>
      </c>
    </row>
    <row r="194" spans="1:11" x14ac:dyDescent="0.45">
      <c r="A194" s="1">
        <v>657183044</v>
      </c>
      <c r="B194" s="1" t="s">
        <v>14</v>
      </c>
      <c r="C194" s="1" t="s">
        <v>60</v>
      </c>
      <c r="D194" s="1" t="s">
        <v>59</v>
      </c>
      <c r="E194" s="1" t="s">
        <v>81</v>
      </c>
      <c r="F194" s="2">
        <v>2</v>
      </c>
      <c r="G194" s="2">
        <v>2.4</v>
      </c>
      <c r="H194" s="2">
        <v>2.2799999999999998</v>
      </c>
      <c r="I194" s="1">
        <v>41</v>
      </c>
      <c r="J194" s="2">
        <f t="shared" si="2"/>
        <v>93.47999999999999</v>
      </c>
      <c r="K194" s="1" t="s">
        <v>79</v>
      </c>
    </row>
    <row r="195" spans="1:11" x14ac:dyDescent="0.45">
      <c r="A195" s="1">
        <v>610974508</v>
      </c>
      <c r="B195" s="1" t="s">
        <v>23</v>
      </c>
      <c r="C195" s="1" t="s">
        <v>58</v>
      </c>
      <c r="D195" s="1" t="s">
        <v>59</v>
      </c>
      <c r="E195" s="1" t="s">
        <v>81</v>
      </c>
      <c r="F195" s="2">
        <v>2.2000000000000002</v>
      </c>
      <c r="G195" s="2">
        <v>2.64</v>
      </c>
      <c r="H195" s="2">
        <v>3.22</v>
      </c>
      <c r="I195" s="1">
        <v>132</v>
      </c>
      <c r="J195" s="2">
        <f t="shared" si="2"/>
        <v>425.04</v>
      </c>
      <c r="K195" s="1" t="s">
        <v>28</v>
      </c>
    </row>
    <row r="196" spans="1:11" x14ac:dyDescent="0.45">
      <c r="A196" s="1">
        <v>605725345</v>
      </c>
      <c r="B196" s="1" t="s">
        <v>14</v>
      </c>
      <c r="C196" s="1" t="s">
        <v>43</v>
      </c>
      <c r="D196" s="1" t="s">
        <v>44</v>
      </c>
      <c r="E196" s="1" t="s">
        <v>82</v>
      </c>
      <c r="F196" s="2">
        <v>4</v>
      </c>
      <c r="G196" s="2">
        <v>4.8</v>
      </c>
      <c r="H196" s="2">
        <v>5</v>
      </c>
      <c r="I196" s="1">
        <v>68</v>
      </c>
      <c r="J196" s="2">
        <f t="shared" si="2"/>
        <v>340</v>
      </c>
      <c r="K196" s="1" t="s">
        <v>57</v>
      </c>
    </row>
    <row r="197" spans="1:11" x14ac:dyDescent="0.45">
      <c r="A197" s="1">
        <v>588663582</v>
      </c>
      <c r="B197" s="1" t="s">
        <v>8</v>
      </c>
      <c r="C197" s="1" t="s">
        <v>34</v>
      </c>
      <c r="D197" s="1" t="s">
        <v>33</v>
      </c>
      <c r="E197" s="1" t="s">
        <v>78</v>
      </c>
      <c r="F197" s="2">
        <v>1.9</v>
      </c>
      <c r="G197" s="2">
        <v>2.2799999999999998</v>
      </c>
      <c r="H197" s="2">
        <v>2.37</v>
      </c>
      <c r="I197" s="1">
        <v>158</v>
      </c>
      <c r="J197" s="2">
        <f t="shared" si="2"/>
        <v>374.46000000000004</v>
      </c>
      <c r="K197" s="1" t="s">
        <v>25</v>
      </c>
    </row>
    <row r="198" spans="1:11" x14ac:dyDescent="0.45">
      <c r="A198" s="1">
        <v>579699537</v>
      </c>
      <c r="B198" s="1" t="s">
        <v>14</v>
      </c>
      <c r="C198" s="1" t="s">
        <v>60</v>
      </c>
      <c r="D198" s="1" t="s">
        <v>59</v>
      </c>
      <c r="E198" s="1" t="s">
        <v>81</v>
      </c>
      <c r="F198" s="2">
        <v>2</v>
      </c>
      <c r="G198" s="2">
        <v>2.4</v>
      </c>
      <c r="H198" s="2">
        <v>2.7</v>
      </c>
      <c r="I198" s="1">
        <v>4</v>
      </c>
      <c r="J198" s="2">
        <f t="shared" si="2"/>
        <v>10.8</v>
      </c>
      <c r="K198" s="1" t="s">
        <v>80</v>
      </c>
    </row>
    <row r="199" spans="1:11" x14ac:dyDescent="0.45">
      <c r="A199" s="1">
        <v>569064834</v>
      </c>
      <c r="B199" s="1" t="s">
        <v>29</v>
      </c>
      <c r="C199" s="1" t="s">
        <v>64</v>
      </c>
      <c r="D199" s="1" t="s">
        <v>63</v>
      </c>
      <c r="E199" s="1" t="s">
        <v>82</v>
      </c>
      <c r="F199" s="2">
        <v>13</v>
      </c>
      <c r="G199" s="2">
        <v>15.6</v>
      </c>
      <c r="H199" s="2">
        <v>14.224</v>
      </c>
      <c r="I199" s="1">
        <v>42</v>
      </c>
      <c r="J199" s="2">
        <f t="shared" si="2"/>
        <v>597.40800000000002</v>
      </c>
      <c r="K199" s="1" t="s">
        <v>84</v>
      </c>
    </row>
    <row r="200" spans="1:11" x14ac:dyDescent="0.45">
      <c r="A200" s="1">
        <v>564965549</v>
      </c>
      <c r="B200" s="1" t="s">
        <v>8</v>
      </c>
      <c r="C200" s="1" t="s">
        <v>34</v>
      </c>
      <c r="D200" s="1" t="s">
        <v>33</v>
      </c>
      <c r="E200" s="1" t="s">
        <v>78</v>
      </c>
      <c r="F200" s="2">
        <v>1.9</v>
      </c>
      <c r="G200" s="2">
        <v>2.2799999999999998</v>
      </c>
      <c r="H200" s="2">
        <v>2.0499999999999998</v>
      </c>
      <c r="I200" s="1">
        <v>153</v>
      </c>
      <c r="J200" s="2">
        <f t="shared" ref="J200:J215" si="3">H200*I200</f>
        <v>313.64999999999998</v>
      </c>
      <c r="K200" s="1" t="s">
        <v>57</v>
      </c>
    </row>
    <row r="201" spans="1:11" x14ac:dyDescent="0.45">
      <c r="A201" s="1">
        <v>549296974</v>
      </c>
      <c r="B201" s="1" t="s">
        <v>31</v>
      </c>
      <c r="C201" s="1" t="s">
        <v>69</v>
      </c>
      <c r="D201" s="1" t="s">
        <v>68</v>
      </c>
      <c r="E201" s="1" t="s">
        <v>82</v>
      </c>
      <c r="F201" s="2">
        <v>6.22</v>
      </c>
      <c r="G201" s="2">
        <v>7.46</v>
      </c>
      <c r="H201" s="2">
        <v>9.3000000000000007</v>
      </c>
      <c r="I201" s="1">
        <v>107</v>
      </c>
      <c r="J201" s="2">
        <f t="shared" si="3"/>
        <v>995.1</v>
      </c>
      <c r="K201" s="1" t="s">
        <v>40</v>
      </c>
    </row>
    <row r="202" spans="1:11" x14ac:dyDescent="0.45">
      <c r="A202" s="1">
        <v>543777240</v>
      </c>
      <c r="B202" s="1" t="s">
        <v>8</v>
      </c>
      <c r="C202" s="1" t="s">
        <v>50</v>
      </c>
      <c r="D202" s="1" t="s">
        <v>49</v>
      </c>
      <c r="E202" s="1" t="s">
        <v>78</v>
      </c>
      <c r="F202" s="2">
        <v>0.89</v>
      </c>
      <c r="G202" s="2">
        <v>1.07</v>
      </c>
      <c r="H202" s="2">
        <v>1.1299999999999999</v>
      </c>
      <c r="I202" s="1">
        <v>53</v>
      </c>
      <c r="J202" s="2">
        <f t="shared" si="3"/>
        <v>59.889999999999993</v>
      </c>
      <c r="K202" s="1" t="s">
        <v>57</v>
      </c>
    </row>
    <row r="203" spans="1:11" x14ac:dyDescent="0.45">
      <c r="A203" s="1">
        <v>538127360</v>
      </c>
      <c r="B203" s="1" t="s">
        <v>27</v>
      </c>
      <c r="C203" s="1" t="s">
        <v>50</v>
      </c>
      <c r="D203" s="1" t="s">
        <v>49</v>
      </c>
      <c r="E203" s="1" t="s">
        <v>78</v>
      </c>
      <c r="F203" s="2">
        <v>0.89</v>
      </c>
      <c r="G203" s="2">
        <v>1.07</v>
      </c>
      <c r="H203" s="2">
        <v>1.17</v>
      </c>
      <c r="I203" s="1">
        <v>151</v>
      </c>
      <c r="J203" s="2">
        <f t="shared" si="3"/>
        <v>176.67</v>
      </c>
      <c r="K203" s="1" t="s">
        <v>79</v>
      </c>
    </row>
    <row r="204" spans="1:11" x14ac:dyDescent="0.45">
      <c r="A204" s="1">
        <v>514507651</v>
      </c>
      <c r="B204" s="1" t="s">
        <v>31</v>
      </c>
      <c r="C204" s="1" t="s">
        <v>53</v>
      </c>
      <c r="D204" s="1" t="s">
        <v>49</v>
      </c>
      <c r="E204" s="1" t="s">
        <v>82</v>
      </c>
      <c r="F204" s="2">
        <v>18</v>
      </c>
      <c r="G204" s="2">
        <v>21.6</v>
      </c>
      <c r="H204" s="2">
        <v>23.84</v>
      </c>
      <c r="I204" s="1">
        <v>144</v>
      </c>
      <c r="J204" s="2">
        <f t="shared" si="3"/>
        <v>3432.96</v>
      </c>
      <c r="K204" s="1" t="s">
        <v>84</v>
      </c>
    </row>
    <row r="205" spans="1:11" x14ac:dyDescent="0.45">
      <c r="A205" s="1">
        <v>496339898</v>
      </c>
      <c r="B205" s="1" t="s">
        <v>8</v>
      </c>
      <c r="C205" s="1" t="s">
        <v>35</v>
      </c>
      <c r="D205" s="1" t="s">
        <v>33</v>
      </c>
      <c r="E205" s="1" t="s">
        <v>78</v>
      </c>
      <c r="F205" s="2">
        <v>3.5</v>
      </c>
      <c r="G205" s="2">
        <v>4.2</v>
      </c>
      <c r="H205" s="2">
        <v>4.13</v>
      </c>
      <c r="I205" s="1">
        <v>62</v>
      </c>
      <c r="J205" s="2">
        <f t="shared" si="3"/>
        <v>256.06</v>
      </c>
      <c r="K205" s="1" t="s">
        <v>37</v>
      </c>
    </row>
    <row r="206" spans="1:11" x14ac:dyDescent="0.45">
      <c r="A206" s="1">
        <v>490281207</v>
      </c>
      <c r="B206" s="1" t="s">
        <v>14</v>
      </c>
      <c r="C206" s="1" t="s">
        <v>65</v>
      </c>
      <c r="D206" s="1" t="s">
        <v>63</v>
      </c>
      <c r="E206" s="1" t="s">
        <v>82</v>
      </c>
      <c r="F206" s="2">
        <v>18</v>
      </c>
      <c r="G206" s="2">
        <v>21.6</v>
      </c>
      <c r="H206" s="2">
        <v>26.44</v>
      </c>
      <c r="I206" s="1">
        <v>23</v>
      </c>
      <c r="J206" s="2">
        <f t="shared" si="3"/>
        <v>608.12</v>
      </c>
      <c r="K206" s="1" t="s">
        <v>79</v>
      </c>
    </row>
    <row r="207" spans="1:11" x14ac:dyDescent="0.45">
      <c r="A207" s="1">
        <v>483911305</v>
      </c>
      <c r="B207" s="1" t="s">
        <v>39</v>
      </c>
      <c r="C207" s="1" t="s">
        <v>56</v>
      </c>
      <c r="D207" s="1" t="s">
        <v>49</v>
      </c>
      <c r="E207" s="1" t="s">
        <v>78</v>
      </c>
      <c r="F207" s="2">
        <v>6</v>
      </c>
      <c r="G207" s="2">
        <v>7.2</v>
      </c>
      <c r="H207" s="2">
        <v>6.82</v>
      </c>
      <c r="I207" s="1">
        <v>57</v>
      </c>
      <c r="J207" s="2">
        <f t="shared" si="3"/>
        <v>388.74</v>
      </c>
      <c r="K207" s="1" t="s">
        <v>25</v>
      </c>
    </row>
    <row r="208" spans="1:11" x14ac:dyDescent="0.45">
      <c r="A208" s="1">
        <v>465215419</v>
      </c>
      <c r="B208" s="1" t="s">
        <v>26</v>
      </c>
      <c r="C208" s="1" t="s">
        <v>61</v>
      </c>
      <c r="D208" s="1" t="s">
        <v>59</v>
      </c>
      <c r="E208" s="1" t="s">
        <v>81</v>
      </c>
      <c r="F208" s="2">
        <v>2.1</v>
      </c>
      <c r="G208" s="2">
        <v>2.52</v>
      </c>
      <c r="H208" s="2">
        <v>2.35</v>
      </c>
      <c r="I208" s="1">
        <v>185</v>
      </c>
      <c r="J208" s="2">
        <f t="shared" si="3"/>
        <v>434.75</v>
      </c>
      <c r="K208" s="1" t="s">
        <v>25</v>
      </c>
    </row>
    <row r="209" spans="1:11" x14ac:dyDescent="0.45">
      <c r="A209" s="1">
        <v>436600241</v>
      </c>
      <c r="B209" s="1" t="s">
        <v>31</v>
      </c>
      <c r="C209" s="1" t="s">
        <v>38</v>
      </c>
      <c r="D209" s="1" t="s">
        <v>33</v>
      </c>
      <c r="E209" s="1" t="s">
        <v>78</v>
      </c>
      <c r="F209" s="2">
        <v>2.1</v>
      </c>
      <c r="G209" s="2">
        <v>2.52</v>
      </c>
      <c r="H209" s="2">
        <v>2.3199999999999998</v>
      </c>
      <c r="I209" s="1">
        <v>178</v>
      </c>
      <c r="J209" s="2">
        <f t="shared" si="3"/>
        <v>412.96</v>
      </c>
      <c r="K209" s="1" t="s">
        <v>84</v>
      </c>
    </row>
    <row r="210" spans="1:11" x14ac:dyDescent="0.45">
      <c r="A210" s="1">
        <v>426688266</v>
      </c>
      <c r="B210" s="1" t="s">
        <v>14</v>
      </c>
      <c r="C210" s="1" t="s">
        <v>50</v>
      </c>
      <c r="D210" s="1" t="s">
        <v>49</v>
      </c>
      <c r="E210" s="1" t="s">
        <v>78</v>
      </c>
      <c r="F210" s="2">
        <v>0.89</v>
      </c>
      <c r="G210" s="2">
        <v>1.07</v>
      </c>
      <c r="H210" s="2">
        <v>1.22</v>
      </c>
      <c r="I210" s="1">
        <v>107</v>
      </c>
      <c r="J210" s="2">
        <f t="shared" si="3"/>
        <v>130.54</v>
      </c>
      <c r="K210" s="1" t="s">
        <v>25</v>
      </c>
    </row>
    <row r="211" spans="1:11" x14ac:dyDescent="0.45">
      <c r="A211" s="1">
        <v>413014080</v>
      </c>
      <c r="B211" s="1" t="s">
        <v>21</v>
      </c>
      <c r="C211" s="1" t="s">
        <v>34</v>
      </c>
      <c r="D211" s="1" t="s">
        <v>33</v>
      </c>
      <c r="E211" s="1" t="s">
        <v>78</v>
      </c>
      <c r="F211" s="2">
        <v>1.9</v>
      </c>
      <c r="G211" s="2">
        <v>2.2799999999999998</v>
      </c>
      <c r="H211" s="2">
        <v>2.59</v>
      </c>
      <c r="I211" s="1">
        <v>36</v>
      </c>
      <c r="J211" s="2">
        <f t="shared" si="3"/>
        <v>93.24</v>
      </c>
      <c r="K211" s="1" t="s">
        <v>40</v>
      </c>
    </row>
    <row r="212" spans="1:11" x14ac:dyDescent="0.45">
      <c r="A212" s="1">
        <v>409289526</v>
      </c>
      <c r="B212" s="1" t="s">
        <v>21</v>
      </c>
      <c r="C212" s="1" t="s">
        <v>35</v>
      </c>
      <c r="D212" s="1" t="s">
        <v>33</v>
      </c>
      <c r="E212" s="1" t="s">
        <v>78</v>
      </c>
      <c r="F212" s="2">
        <v>3.5</v>
      </c>
      <c r="G212" s="2">
        <v>4.2</v>
      </c>
      <c r="H212" s="2">
        <v>4.03</v>
      </c>
      <c r="I212" s="1">
        <v>111</v>
      </c>
      <c r="J212" s="2">
        <f t="shared" si="3"/>
        <v>447.33000000000004</v>
      </c>
      <c r="K212" s="1" t="s">
        <v>40</v>
      </c>
    </row>
    <row r="213" spans="1:11" x14ac:dyDescent="0.45">
      <c r="A213" s="1">
        <v>285993880</v>
      </c>
      <c r="B213" s="1" t="s">
        <v>31</v>
      </c>
      <c r="C213" s="1" t="s">
        <v>54</v>
      </c>
      <c r="D213" s="1" t="s">
        <v>49</v>
      </c>
      <c r="E213" s="1" t="s">
        <v>78</v>
      </c>
      <c r="F213" s="2">
        <v>1</v>
      </c>
      <c r="G213" s="2">
        <v>1.2</v>
      </c>
      <c r="H213" s="2">
        <v>1.24</v>
      </c>
      <c r="I213" s="1">
        <v>170</v>
      </c>
      <c r="J213" s="2">
        <f t="shared" si="3"/>
        <v>210.8</v>
      </c>
      <c r="K213" s="1" t="s">
        <v>46</v>
      </c>
    </row>
    <row r="214" spans="1:11" x14ac:dyDescent="0.45">
      <c r="A214" s="1">
        <v>218902141</v>
      </c>
      <c r="B214" s="1" t="s">
        <v>31</v>
      </c>
      <c r="C214" s="1" t="s">
        <v>53</v>
      </c>
      <c r="D214" s="1" t="s">
        <v>49</v>
      </c>
      <c r="E214" s="1" t="s">
        <v>82</v>
      </c>
      <c r="F214" s="2">
        <v>18</v>
      </c>
      <c r="G214" s="2">
        <v>21.6</v>
      </c>
      <c r="H214" s="2">
        <v>20.21</v>
      </c>
      <c r="I214" s="1">
        <v>44</v>
      </c>
      <c r="J214" s="2">
        <f t="shared" si="3"/>
        <v>889.24</v>
      </c>
      <c r="K214" s="1" t="s">
        <v>84</v>
      </c>
    </row>
    <row r="215" spans="1:11" x14ac:dyDescent="0.45">
      <c r="A215" s="1">
        <v>170800836</v>
      </c>
      <c r="B215" s="1" t="s">
        <v>19</v>
      </c>
      <c r="C215" s="1" t="s">
        <v>51</v>
      </c>
      <c r="D215" s="1" t="s">
        <v>49</v>
      </c>
      <c r="E215" s="1" t="s">
        <v>78</v>
      </c>
      <c r="F215" s="2">
        <v>2</v>
      </c>
      <c r="G215" s="2">
        <v>2.4</v>
      </c>
      <c r="H215" s="2">
        <v>2.56</v>
      </c>
      <c r="I215" s="1">
        <v>187</v>
      </c>
      <c r="J215" s="2">
        <f t="shared" si="3"/>
        <v>478.72</v>
      </c>
      <c r="K215" s="1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659C-F003-43E5-9435-29066FB82194}">
  <dimension ref="A1:K219"/>
  <sheetViews>
    <sheetView zoomScaleNormal="100" workbookViewId="0">
      <selection activeCell="B3" sqref="B3"/>
    </sheetView>
  </sheetViews>
  <sheetFormatPr defaultColWidth="8.68359375" defaultRowHeight="14.25" x14ac:dyDescent="0.45"/>
  <cols>
    <col min="1" max="1" width="8.68359375" style="1" customWidth="1"/>
    <col min="2" max="2" width="17.7890625" style="1" bestFit="1" customWidth="1"/>
    <col min="3" max="3" width="12.26171875" style="1" customWidth="1"/>
    <col min="4" max="4" width="11.47265625" style="1" customWidth="1"/>
    <col min="5" max="5" width="8.68359375" style="1"/>
    <col min="6" max="6" width="9.3125" style="2" customWidth="1"/>
    <col min="7" max="7" width="11.47265625" style="2" customWidth="1"/>
    <col min="8" max="8" width="9.1015625" style="2" customWidth="1"/>
    <col min="9" max="9" width="11.89453125" style="1" customWidth="1"/>
    <col min="10" max="10" width="11.89453125" style="2" customWidth="1"/>
    <col min="11" max="11" width="10.89453125" style="1" customWidth="1"/>
    <col min="12" max="16384" width="8.68359375" style="1"/>
  </cols>
  <sheetData>
    <row r="1" spans="1:11" ht="23.25" x14ac:dyDescent="0.7">
      <c r="A1" s="35" t="s">
        <v>104</v>
      </c>
    </row>
    <row r="3" spans="1:11" ht="14.65" thickBot="1" x14ac:dyDescent="0.5">
      <c r="A3" s="36" t="s">
        <v>107</v>
      </c>
      <c r="B3" s="5">
        <f>SUM(J6:J219)</f>
        <v>128824.20999999999</v>
      </c>
    </row>
    <row r="4" spans="1:11" ht="23.25" x14ac:dyDescent="0.7">
      <c r="B4" s="35"/>
    </row>
    <row r="5" spans="1:11" s="3" customFormat="1" x14ac:dyDescent="0.45">
      <c r="A5" s="3" t="s">
        <v>73</v>
      </c>
      <c r="B5" s="3" t="s">
        <v>1</v>
      </c>
      <c r="C5" s="3" t="s">
        <v>2</v>
      </c>
      <c r="D5" s="3" t="s">
        <v>74</v>
      </c>
      <c r="E5" s="3" t="s">
        <v>75</v>
      </c>
      <c r="F5" s="5" t="s">
        <v>76</v>
      </c>
      <c r="G5" s="5" t="s">
        <v>77</v>
      </c>
      <c r="H5" s="5" t="s">
        <v>4</v>
      </c>
      <c r="I5" s="3" t="s">
        <v>5</v>
      </c>
      <c r="J5" s="5" t="s">
        <v>6</v>
      </c>
      <c r="K5" s="3" t="s">
        <v>7</v>
      </c>
    </row>
    <row r="6" spans="1:11" x14ac:dyDescent="0.45">
      <c r="A6" s="1">
        <v>929532263</v>
      </c>
      <c r="B6" s="1" t="s">
        <v>29</v>
      </c>
      <c r="C6" s="1" t="s">
        <v>9</v>
      </c>
      <c r="D6" s="1" t="s">
        <v>10</v>
      </c>
      <c r="E6" s="1" t="s">
        <v>78</v>
      </c>
      <c r="F6" s="2">
        <v>3</v>
      </c>
      <c r="G6" s="2">
        <v>3.6</v>
      </c>
      <c r="H6" s="2">
        <v>4.2300000000000004</v>
      </c>
      <c r="I6" s="1">
        <v>189</v>
      </c>
      <c r="J6" s="2">
        <f>H6*I6</f>
        <v>799.47</v>
      </c>
      <c r="K6" s="1" t="s">
        <v>72</v>
      </c>
    </row>
    <row r="7" spans="1:11" x14ac:dyDescent="0.45">
      <c r="A7" s="1">
        <v>840375475</v>
      </c>
      <c r="B7" s="1" t="s">
        <v>21</v>
      </c>
      <c r="C7" s="1" t="s">
        <v>54</v>
      </c>
      <c r="D7" s="1" t="s">
        <v>49</v>
      </c>
      <c r="E7" s="1" t="s">
        <v>78</v>
      </c>
      <c r="F7" s="2">
        <v>1</v>
      </c>
      <c r="G7" s="2">
        <v>1.2</v>
      </c>
      <c r="H7" s="2">
        <v>1.45</v>
      </c>
      <c r="I7" s="1">
        <v>1</v>
      </c>
      <c r="J7" s="2">
        <f t="shared" ref="J7:J70" si="0">H7*I7</f>
        <v>1.45</v>
      </c>
      <c r="K7" s="1" t="s">
        <v>46</v>
      </c>
    </row>
    <row r="8" spans="1:11" x14ac:dyDescent="0.45">
      <c r="A8" s="1">
        <v>753212972</v>
      </c>
      <c r="B8" s="1" t="s">
        <v>23</v>
      </c>
      <c r="C8" s="1" t="s">
        <v>62</v>
      </c>
      <c r="D8" s="1" t="s">
        <v>63</v>
      </c>
      <c r="E8" s="1" t="s">
        <v>82</v>
      </c>
      <c r="F8" s="2">
        <v>15</v>
      </c>
      <c r="G8" s="2">
        <v>18</v>
      </c>
      <c r="H8" s="2">
        <v>20.73</v>
      </c>
      <c r="I8" s="1">
        <v>158</v>
      </c>
      <c r="J8" s="2">
        <f t="shared" si="0"/>
        <v>3275.34</v>
      </c>
      <c r="K8" s="1" t="s">
        <v>80</v>
      </c>
    </row>
    <row r="9" spans="1:11" x14ac:dyDescent="0.45">
      <c r="A9" s="1">
        <v>743862317</v>
      </c>
      <c r="B9" s="1" t="s">
        <v>14</v>
      </c>
      <c r="C9" s="1" t="s">
        <v>65</v>
      </c>
      <c r="D9" s="1" t="s">
        <v>63</v>
      </c>
      <c r="E9" s="1" t="s">
        <v>82</v>
      </c>
      <c r="F9" s="2">
        <v>18</v>
      </c>
      <c r="G9" s="2">
        <v>21.6</v>
      </c>
      <c r="H9" s="2">
        <v>19.96</v>
      </c>
      <c r="I9" s="1">
        <v>18</v>
      </c>
      <c r="J9" s="2">
        <f t="shared" si="0"/>
        <v>359.28000000000003</v>
      </c>
      <c r="K9" s="1" t="s">
        <v>57</v>
      </c>
    </row>
    <row r="10" spans="1:11" x14ac:dyDescent="0.45">
      <c r="A10" s="1">
        <v>719506140</v>
      </c>
      <c r="B10" s="1" t="s">
        <v>19</v>
      </c>
      <c r="C10" s="1" t="s">
        <v>35</v>
      </c>
      <c r="D10" s="1" t="s">
        <v>33</v>
      </c>
      <c r="E10" s="1" t="s">
        <v>78</v>
      </c>
      <c r="F10" s="2">
        <v>3.5</v>
      </c>
      <c r="G10" s="2">
        <v>4.2</v>
      </c>
      <c r="H10" s="2">
        <v>4.03</v>
      </c>
      <c r="I10" s="1">
        <v>127</v>
      </c>
      <c r="J10" s="2">
        <f t="shared" si="0"/>
        <v>511.81000000000006</v>
      </c>
      <c r="K10" s="1" t="s">
        <v>80</v>
      </c>
    </row>
    <row r="11" spans="1:11" x14ac:dyDescent="0.45">
      <c r="A11" s="1">
        <v>674589693</v>
      </c>
      <c r="B11" s="1" t="s">
        <v>31</v>
      </c>
      <c r="C11" s="1" t="s">
        <v>32</v>
      </c>
      <c r="D11" s="1" t="s">
        <v>33</v>
      </c>
      <c r="E11" s="1" t="s">
        <v>78</v>
      </c>
      <c r="F11" s="2">
        <v>3</v>
      </c>
      <c r="G11" s="2">
        <v>3.6</v>
      </c>
      <c r="H11" s="2">
        <v>3.63</v>
      </c>
      <c r="I11" s="1">
        <v>75</v>
      </c>
      <c r="J11" s="2">
        <f t="shared" si="0"/>
        <v>272.25</v>
      </c>
      <c r="K11" s="1" t="s">
        <v>72</v>
      </c>
    </row>
    <row r="12" spans="1:11" x14ac:dyDescent="0.45">
      <c r="A12" s="1">
        <v>620601783</v>
      </c>
      <c r="B12" s="1" t="s">
        <v>21</v>
      </c>
      <c r="C12" s="1" t="s">
        <v>67</v>
      </c>
      <c r="D12" s="1" t="s">
        <v>68</v>
      </c>
      <c r="E12" s="1" t="s">
        <v>78</v>
      </c>
      <c r="F12" s="2">
        <v>1.1499999999999999</v>
      </c>
      <c r="G12" s="2">
        <v>1.38</v>
      </c>
      <c r="H12" s="2">
        <v>1.27</v>
      </c>
      <c r="I12" s="1">
        <v>11</v>
      </c>
      <c r="J12" s="2">
        <f t="shared" si="0"/>
        <v>13.97</v>
      </c>
      <c r="K12" s="1" t="s">
        <v>72</v>
      </c>
    </row>
    <row r="13" spans="1:11" x14ac:dyDescent="0.45">
      <c r="A13" s="1">
        <v>558078239</v>
      </c>
      <c r="B13" s="1" t="s">
        <v>23</v>
      </c>
      <c r="C13" s="1" t="s">
        <v>12</v>
      </c>
      <c r="D13" s="1" t="s">
        <v>10</v>
      </c>
      <c r="E13" s="1" t="s">
        <v>78</v>
      </c>
      <c r="F13" s="2">
        <v>2.5</v>
      </c>
      <c r="G13" s="2">
        <v>3</v>
      </c>
      <c r="H13" s="2">
        <v>3.78</v>
      </c>
      <c r="I13" s="1">
        <v>162</v>
      </c>
      <c r="J13" s="2">
        <f t="shared" si="0"/>
        <v>612.36</v>
      </c>
      <c r="K13" s="1" t="s">
        <v>40</v>
      </c>
    </row>
    <row r="14" spans="1:11" x14ac:dyDescent="0.45">
      <c r="A14" s="1">
        <v>414098994</v>
      </c>
      <c r="B14" s="1" t="s">
        <v>29</v>
      </c>
      <c r="C14" s="1" t="s">
        <v>71</v>
      </c>
      <c r="D14" s="1" t="s">
        <v>68</v>
      </c>
      <c r="E14" s="1" t="s">
        <v>78</v>
      </c>
      <c r="F14" s="2">
        <v>0.8</v>
      </c>
      <c r="G14" s="2">
        <v>0.96</v>
      </c>
      <c r="H14" s="2">
        <v>1</v>
      </c>
      <c r="I14" s="1">
        <v>80</v>
      </c>
      <c r="J14" s="2">
        <f t="shared" si="0"/>
        <v>80</v>
      </c>
      <c r="K14" s="1" t="s">
        <v>72</v>
      </c>
    </row>
    <row r="15" spans="1:11" x14ac:dyDescent="0.45">
      <c r="A15" s="1">
        <v>335078327</v>
      </c>
      <c r="B15" s="1" t="s">
        <v>31</v>
      </c>
      <c r="C15" s="1" t="s">
        <v>43</v>
      </c>
      <c r="D15" s="1" t="s">
        <v>44</v>
      </c>
      <c r="E15" s="1" t="s">
        <v>82</v>
      </c>
      <c r="F15" s="2">
        <v>4</v>
      </c>
      <c r="G15" s="2">
        <v>4.8</v>
      </c>
      <c r="H15" s="2">
        <v>5.53</v>
      </c>
      <c r="I15" s="1">
        <v>179</v>
      </c>
      <c r="J15" s="2">
        <f t="shared" si="0"/>
        <v>989.87</v>
      </c>
      <c r="K15" s="1" t="s">
        <v>57</v>
      </c>
    </row>
    <row r="16" spans="1:11" x14ac:dyDescent="0.45">
      <c r="A16" s="1">
        <v>970863004</v>
      </c>
      <c r="B16" s="1" t="s">
        <v>27</v>
      </c>
      <c r="C16" s="1" t="s">
        <v>12</v>
      </c>
      <c r="D16" s="1" t="s">
        <v>10</v>
      </c>
      <c r="E16" s="1" t="s">
        <v>78</v>
      </c>
      <c r="F16" s="2">
        <v>2.5</v>
      </c>
      <c r="G16" s="2">
        <v>3</v>
      </c>
      <c r="H16" s="2">
        <v>3.02</v>
      </c>
      <c r="I16" s="1">
        <v>141</v>
      </c>
      <c r="J16" s="2">
        <f t="shared" si="0"/>
        <v>425.82</v>
      </c>
      <c r="K16" s="1" t="s">
        <v>80</v>
      </c>
    </row>
    <row r="17" spans="1:11" x14ac:dyDescent="0.45">
      <c r="A17" s="1">
        <v>944526655</v>
      </c>
      <c r="B17" s="1" t="s">
        <v>23</v>
      </c>
      <c r="C17" s="1" t="s">
        <v>56</v>
      </c>
      <c r="D17" s="1" t="s">
        <v>49</v>
      </c>
      <c r="E17" s="1" t="s">
        <v>78</v>
      </c>
      <c r="F17" s="2">
        <v>6</v>
      </c>
      <c r="G17" s="2">
        <v>7.2</v>
      </c>
      <c r="H17" s="2">
        <v>6.65</v>
      </c>
      <c r="I17" s="1">
        <v>8</v>
      </c>
      <c r="J17" s="2">
        <f t="shared" si="0"/>
        <v>53.2</v>
      </c>
      <c r="K17" s="1" t="s">
        <v>72</v>
      </c>
    </row>
    <row r="18" spans="1:11" x14ac:dyDescent="0.45">
      <c r="A18" s="1">
        <v>926169518</v>
      </c>
      <c r="B18" s="1" t="s">
        <v>8</v>
      </c>
      <c r="C18" s="1" t="s">
        <v>64</v>
      </c>
      <c r="D18" s="1" t="s">
        <v>63</v>
      </c>
      <c r="E18" s="1" t="s">
        <v>82</v>
      </c>
      <c r="F18" s="2">
        <v>13</v>
      </c>
      <c r="G18" s="2">
        <v>15.6</v>
      </c>
      <c r="H18" s="2">
        <v>14.97</v>
      </c>
      <c r="I18" s="1">
        <v>121</v>
      </c>
      <c r="J18" s="2">
        <f t="shared" si="0"/>
        <v>1811.3700000000001</v>
      </c>
      <c r="K18" s="1" t="s">
        <v>79</v>
      </c>
    </row>
    <row r="19" spans="1:11" x14ac:dyDescent="0.45">
      <c r="A19" s="1">
        <v>893053238</v>
      </c>
      <c r="B19" s="1" t="s">
        <v>21</v>
      </c>
      <c r="C19" s="1" t="s">
        <v>56</v>
      </c>
      <c r="D19" s="1" t="s">
        <v>49</v>
      </c>
      <c r="E19" s="1" t="s">
        <v>78</v>
      </c>
      <c r="F19" s="2">
        <v>6</v>
      </c>
      <c r="G19" s="2">
        <v>7.2</v>
      </c>
      <c r="H19" s="2">
        <v>9.07</v>
      </c>
      <c r="I19" s="1">
        <v>6</v>
      </c>
      <c r="J19" s="2">
        <f t="shared" si="0"/>
        <v>54.42</v>
      </c>
      <c r="K19" s="1" t="s">
        <v>28</v>
      </c>
    </row>
    <row r="20" spans="1:11" x14ac:dyDescent="0.45">
      <c r="A20" s="1">
        <v>771207394</v>
      </c>
      <c r="B20" s="1" t="s">
        <v>8</v>
      </c>
      <c r="C20" s="1" t="s">
        <v>67</v>
      </c>
      <c r="D20" s="1" t="s">
        <v>68</v>
      </c>
      <c r="E20" s="1" t="s">
        <v>78</v>
      </c>
      <c r="F20" s="2">
        <v>1.1499999999999999</v>
      </c>
      <c r="G20" s="2">
        <v>1.38</v>
      </c>
      <c r="H20" s="2">
        <v>1.57</v>
      </c>
      <c r="I20" s="1">
        <v>106</v>
      </c>
      <c r="J20" s="2">
        <f t="shared" si="0"/>
        <v>166.42000000000002</v>
      </c>
      <c r="K20" s="1" t="s">
        <v>79</v>
      </c>
    </row>
    <row r="21" spans="1:11" x14ac:dyDescent="0.45">
      <c r="A21" s="1">
        <v>704305807</v>
      </c>
      <c r="B21" s="1" t="s">
        <v>27</v>
      </c>
      <c r="C21" s="1" t="s">
        <v>32</v>
      </c>
      <c r="D21" s="1" t="s">
        <v>33</v>
      </c>
      <c r="E21" s="1" t="s">
        <v>78</v>
      </c>
      <c r="F21" s="2">
        <v>3</v>
      </c>
      <c r="G21" s="2">
        <v>3.6</v>
      </c>
      <c r="H21" s="2">
        <v>3.58</v>
      </c>
      <c r="I21" s="1">
        <v>179</v>
      </c>
      <c r="J21" s="2">
        <f t="shared" si="0"/>
        <v>640.82000000000005</v>
      </c>
      <c r="K21" s="1" t="s">
        <v>79</v>
      </c>
    </row>
    <row r="22" spans="1:11" x14ac:dyDescent="0.45">
      <c r="A22" s="1">
        <v>691426374</v>
      </c>
      <c r="B22" s="1" t="s">
        <v>39</v>
      </c>
      <c r="C22" s="1" t="s">
        <v>52</v>
      </c>
      <c r="D22" s="1" t="s">
        <v>49</v>
      </c>
      <c r="E22" s="1" t="s">
        <v>78</v>
      </c>
      <c r="F22" s="2">
        <v>1.2</v>
      </c>
      <c r="G22" s="2">
        <v>1.44</v>
      </c>
      <c r="H22" s="2">
        <v>1.36</v>
      </c>
      <c r="I22" s="1">
        <v>154</v>
      </c>
      <c r="J22" s="2">
        <f t="shared" si="0"/>
        <v>209.44000000000003</v>
      </c>
      <c r="K22" s="1" t="s">
        <v>72</v>
      </c>
    </row>
    <row r="23" spans="1:11" x14ac:dyDescent="0.45">
      <c r="A23" s="1">
        <v>660330006</v>
      </c>
      <c r="B23" s="1" t="s">
        <v>31</v>
      </c>
      <c r="C23" s="1" t="s">
        <v>64</v>
      </c>
      <c r="D23" s="1" t="s">
        <v>63</v>
      </c>
      <c r="E23" s="1" t="s">
        <v>82</v>
      </c>
      <c r="F23" s="2">
        <v>13</v>
      </c>
      <c r="G23" s="2">
        <v>15.6</v>
      </c>
      <c r="H23" s="2">
        <v>15.16</v>
      </c>
      <c r="I23" s="1">
        <v>76</v>
      </c>
      <c r="J23" s="2">
        <f t="shared" si="0"/>
        <v>1152.1600000000001</v>
      </c>
      <c r="K23" s="1" t="s">
        <v>57</v>
      </c>
    </row>
    <row r="24" spans="1:11" x14ac:dyDescent="0.45">
      <c r="A24" s="1">
        <v>635956551</v>
      </c>
      <c r="B24" s="1" t="s">
        <v>21</v>
      </c>
      <c r="C24" s="1" t="s">
        <v>38</v>
      </c>
      <c r="D24" s="1" t="s">
        <v>33</v>
      </c>
      <c r="E24" s="1" t="s">
        <v>78</v>
      </c>
      <c r="F24" s="2">
        <v>2.1</v>
      </c>
      <c r="G24" s="2">
        <v>2.52</v>
      </c>
      <c r="H24" s="2">
        <v>3.14</v>
      </c>
      <c r="I24" s="1">
        <v>168</v>
      </c>
      <c r="J24" s="2">
        <f t="shared" si="0"/>
        <v>527.52</v>
      </c>
      <c r="K24" s="1" t="s">
        <v>80</v>
      </c>
    </row>
    <row r="25" spans="1:11" x14ac:dyDescent="0.45">
      <c r="A25" s="1">
        <v>614601762</v>
      </c>
      <c r="B25" s="1" t="s">
        <v>39</v>
      </c>
      <c r="C25" s="1" t="s">
        <v>50</v>
      </c>
      <c r="D25" s="1" t="s">
        <v>49</v>
      </c>
      <c r="E25" s="1" t="s">
        <v>78</v>
      </c>
      <c r="F25" s="2">
        <v>0.89</v>
      </c>
      <c r="G25" s="2">
        <v>1.07</v>
      </c>
      <c r="H25" s="2">
        <v>0.97</v>
      </c>
      <c r="I25" s="1">
        <v>72</v>
      </c>
      <c r="J25" s="2">
        <f t="shared" si="0"/>
        <v>69.84</v>
      </c>
      <c r="K25" s="1" t="s">
        <v>84</v>
      </c>
    </row>
    <row r="26" spans="1:11" x14ac:dyDescent="0.45">
      <c r="A26" s="1">
        <v>482330477</v>
      </c>
      <c r="B26" s="1" t="s">
        <v>31</v>
      </c>
      <c r="C26" s="1" t="s">
        <v>43</v>
      </c>
      <c r="D26" s="1" t="s">
        <v>44</v>
      </c>
      <c r="E26" s="1" t="s">
        <v>82</v>
      </c>
      <c r="F26" s="2">
        <v>4</v>
      </c>
      <c r="G26" s="2">
        <v>4.8</v>
      </c>
      <c r="H26" s="2">
        <v>5.35</v>
      </c>
      <c r="I26" s="1">
        <v>135</v>
      </c>
      <c r="J26" s="2">
        <f t="shared" si="0"/>
        <v>722.25</v>
      </c>
      <c r="K26" s="1" t="s">
        <v>25</v>
      </c>
    </row>
    <row r="27" spans="1:11" x14ac:dyDescent="0.45">
      <c r="A27" s="1">
        <v>471214336</v>
      </c>
      <c r="B27" s="1" t="s">
        <v>14</v>
      </c>
      <c r="C27" s="1" t="s">
        <v>12</v>
      </c>
      <c r="D27" s="1" t="s">
        <v>10</v>
      </c>
      <c r="E27" s="1" t="s">
        <v>78</v>
      </c>
      <c r="F27" s="2">
        <v>2.5</v>
      </c>
      <c r="G27" s="2">
        <v>3</v>
      </c>
      <c r="H27" s="2">
        <v>2.77</v>
      </c>
      <c r="I27" s="1">
        <v>62</v>
      </c>
      <c r="J27" s="2">
        <f t="shared" si="0"/>
        <v>171.74</v>
      </c>
      <c r="K27" s="1" t="s">
        <v>46</v>
      </c>
    </row>
    <row r="28" spans="1:11" x14ac:dyDescent="0.45">
      <c r="A28" s="1">
        <v>444146475</v>
      </c>
      <c r="B28" s="1" t="s">
        <v>19</v>
      </c>
      <c r="C28" s="1" t="s">
        <v>55</v>
      </c>
      <c r="D28" s="1" t="s">
        <v>49</v>
      </c>
      <c r="E28" s="1" t="s">
        <v>78</v>
      </c>
      <c r="F28" s="2">
        <v>1.25</v>
      </c>
      <c r="G28" s="2">
        <v>1.5</v>
      </c>
      <c r="H28" s="2">
        <v>1.69</v>
      </c>
      <c r="I28" s="1">
        <v>155</v>
      </c>
      <c r="J28" s="2">
        <f t="shared" si="0"/>
        <v>261.95</v>
      </c>
      <c r="K28" s="1" t="s">
        <v>84</v>
      </c>
    </row>
    <row r="29" spans="1:11" x14ac:dyDescent="0.45">
      <c r="A29" s="1">
        <v>432408735</v>
      </c>
      <c r="B29" s="1" t="s">
        <v>23</v>
      </c>
      <c r="C29" s="1" t="s">
        <v>38</v>
      </c>
      <c r="D29" s="1" t="s">
        <v>33</v>
      </c>
      <c r="E29" s="1" t="s">
        <v>78</v>
      </c>
      <c r="F29" s="2">
        <v>2.1</v>
      </c>
      <c r="G29" s="2">
        <v>2.52</v>
      </c>
      <c r="H29" s="2">
        <v>2.2599999999999998</v>
      </c>
      <c r="I29" s="1">
        <v>139</v>
      </c>
      <c r="J29" s="2">
        <f t="shared" si="0"/>
        <v>314.14</v>
      </c>
      <c r="K29" s="1" t="s">
        <v>28</v>
      </c>
    </row>
    <row r="30" spans="1:11" x14ac:dyDescent="0.45">
      <c r="A30" s="1">
        <v>407923542</v>
      </c>
      <c r="B30" s="1" t="s">
        <v>23</v>
      </c>
      <c r="C30" s="1" t="s">
        <v>43</v>
      </c>
      <c r="D30" s="1" t="s">
        <v>44</v>
      </c>
      <c r="E30" s="1" t="s">
        <v>82</v>
      </c>
      <c r="F30" s="2">
        <v>4</v>
      </c>
      <c r="G30" s="2">
        <v>4.8</v>
      </c>
      <c r="H30" s="2">
        <v>4.54</v>
      </c>
      <c r="I30" s="1">
        <v>3</v>
      </c>
      <c r="J30" s="2">
        <f t="shared" si="0"/>
        <v>13.620000000000001</v>
      </c>
      <c r="K30" s="1" t="s">
        <v>79</v>
      </c>
    </row>
    <row r="31" spans="1:11" x14ac:dyDescent="0.45">
      <c r="A31" s="1">
        <v>388542239</v>
      </c>
      <c r="B31" s="1" t="s">
        <v>14</v>
      </c>
      <c r="C31" s="1" t="s">
        <v>52</v>
      </c>
      <c r="D31" s="1" t="s">
        <v>49</v>
      </c>
      <c r="E31" s="1" t="s">
        <v>78</v>
      </c>
      <c r="F31" s="2">
        <v>1.2</v>
      </c>
      <c r="G31" s="2">
        <v>1.44</v>
      </c>
      <c r="H31" s="2">
        <v>1.36</v>
      </c>
      <c r="I31" s="1">
        <v>44</v>
      </c>
      <c r="J31" s="2">
        <f t="shared" si="0"/>
        <v>59.84</v>
      </c>
      <c r="K31" s="1" t="s">
        <v>28</v>
      </c>
    </row>
    <row r="32" spans="1:11" x14ac:dyDescent="0.45">
      <c r="A32" s="1">
        <v>293221576</v>
      </c>
      <c r="B32" s="1" t="s">
        <v>39</v>
      </c>
      <c r="C32" s="1" t="s">
        <v>9</v>
      </c>
      <c r="D32" s="1" t="s">
        <v>10</v>
      </c>
      <c r="E32" s="1" t="s">
        <v>78</v>
      </c>
      <c r="F32" s="2">
        <v>3</v>
      </c>
      <c r="G32" s="2">
        <v>3.6</v>
      </c>
      <c r="H32" s="2">
        <v>3.45</v>
      </c>
      <c r="I32" s="1">
        <v>178</v>
      </c>
      <c r="J32" s="2">
        <f t="shared" si="0"/>
        <v>614.1</v>
      </c>
      <c r="K32" s="1" t="s">
        <v>25</v>
      </c>
    </row>
    <row r="33" spans="1:11" x14ac:dyDescent="0.45">
      <c r="A33" s="1">
        <v>289842383</v>
      </c>
      <c r="B33" s="1" t="s">
        <v>23</v>
      </c>
      <c r="C33" s="1" t="s">
        <v>36</v>
      </c>
      <c r="D33" s="1" t="s">
        <v>33</v>
      </c>
      <c r="E33" s="1" t="s">
        <v>78</v>
      </c>
      <c r="F33" s="2">
        <v>15.65</v>
      </c>
      <c r="G33" s="2">
        <v>18.78</v>
      </c>
      <c r="H33" s="2">
        <v>22.98</v>
      </c>
      <c r="I33" s="1">
        <v>63</v>
      </c>
      <c r="J33" s="2">
        <f t="shared" si="0"/>
        <v>1447.74</v>
      </c>
      <c r="K33" s="1" t="s">
        <v>40</v>
      </c>
    </row>
    <row r="34" spans="1:11" x14ac:dyDescent="0.45">
      <c r="A34" s="1">
        <v>227364591</v>
      </c>
      <c r="B34" s="1" t="s">
        <v>27</v>
      </c>
      <c r="C34" s="1" t="s">
        <v>50</v>
      </c>
      <c r="D34" s="1" t="s">
        <v>49</v>
      </c>
      <c r="E34" s="1" t="s">
        <v>78</v>
      </c>
      <c r="F34" s="2">
        <v>0.89</v>
      </c>
      <c r="G34" s="2">
        <v>1.07</v>
      </c>
      <c r="H34" s="2">
        <v>1.27</v>
      </c>
      <c r="I34" s="1">
        <v>128</v>
      </c>
      <c r="J34" s="2">
        <f t="shared" si="0"/>
        <v>162.56</v>
      </c>
      <c r="K34" s="1" t="s">
        <v>40</v>
      </c>
    </row>
    <row r="35" spans="1:11" x14ac:dyDescent="0.45">
      <c r="A35" s="1">
        <v>185418667</v>
      </c>
      <c r="B35" s="1" t="s">
        <v>21</v>
      </c>
      <c r="C35" s="1" t="s">
        <v>55</v>
      </c>
      <c r="D35" s="1" t="s">
        <v>49</v>
      </c>
      <c r="E35" s="1" t="s">
        <v>78</v>
      </c>
      <c r="F35" s="2">
        <v>1.25</v>
      </c>
      <c r="G35" s="2">
        <v>1.5</v>
      </c>
      <c r="H35" s="2">
        <v>1.6</v>
      </c>
      <c r="I35" s="1">
        <v>4</v>
      </c>
      <c r="J35" s="2">
        <f t="shared" si="0"/>
        <v>6.4</v>
      </c>
      <c r="K35" s="1" t="s">
        <v>46</v>
      </c>
    </row>
    <row r="36" spans="1:11" x14ac:dyDescent="0.45">
      <c r="A36" s="1">
        <v>185239795</v>
      </c>
      <c r="B36" s="1" t="s">
        <v>8</v>
      </c>
      <c r="C36" s="1" t="s">
        <v>32</v>
      </c>
      <c r="D36" s="1" t="s">
        <v>33</v>
      </c>
      <c r="E36" s="1" t="s">
        <v>78</v>
      </c>
      <c r="F36" s="2">
        <v>3</v>
      </c>
      <c r="G36" s="2">
        <v>3.6</v>
      </c>
      <c r="H36" s="2">
        <v>4.4000000000000004</v>
      </c>
      <c r="I36" s="1">
        <v>170</v>
      </c>
      <c r="J36" s="2">
        <f t="shared" si="0"/>
        <v>748.00000000000011</v>
      </c>
      <c r="K36" s="1" t="s">
        <v>28</v>
      </c>
    </row>
    <row r="37" spans="1:11" x14ac:dyDescent="0.45">
      <c r="A37" s="1">
        <v>170738259</v>
      </c>
      <c r="B37" s="1" t="s">
        <v>23</v>
      </c>
      <c r="C37" s="1" t="s">
        <v>55</v>
      </c>
      <c r="D37" s="1" t="s">
        <v>49</v>
      </c>
      <c r="E37" s="1" t="s">
        <v>78</v>
      </c>
      <c r="F37" s="2">
        <v>1.25</v>
      </c>
      <c r="G37" s="2">
        <v>1.5</v>
      </c>
      <c r="H37" s="2">
        <v>1.83</v>
      </c>
      <c r="I37" s="1">
        <v>175</v>
      </c>
      <c r="J37" s="2">
        <f t="shared" si="0"/>
        <v>320.25</v>
      </c>
      <c r="K37" s="1" t="s">
        <v>46</v>
      </c>
    </row>
    <row r="38" spans="1:11" x14ac:dyDescent="0.45">
      <c r="A38" s="1">
        <v>157747206</v>
      </c>
      <c r="B38" s="1" t="s">
        <v>31</v>
      </c>
      <c r="C38" s="1" t="s">
        <v>60</v>
      </c>
      <c r="D38" s="1" t="s">
        <v>59</v>
      </c>
      <c r="E38" s="1" t="s">
        <v>81</v>
      </c>
      <c r="F38" s="2">
        <v>2</v>
      </c>
      <c r="G38" s="2">
        <v>2.4</v>
      </c>
      <c r="H38" s="2">
        <v>2.5</v>
      </c>
      <c r="I38" s="1">
        <v>190</v>
      </c>
      <c r="J38" s="2">
        <f t="shared" si="0"/>
        <v>475</v>
      </c>
      <c r="K38" s="1" t="s">
        <v>46</v>
      </c>
    </row>
    <row r="39" spans="1:11" x14ac:dyDescent="0.45">
      <c r="A39" s="1">
        <v>138676876</v>
      </c>
      <c r="B39" s="1" t="s">
        <v>39</v>
      </c>
      <c r="C39" s="1" t="s">
        <v>60</v>
      </c>
      <c r="D39" s="1" t="s">
        <v>59</v>
      </c>
      <c r="E39" s="1" t="s">
        <v>81</v>
      </c>
      <c r="F39" s="2">
        <v>2</v>
      </c>
      <c r="G39" s="2">
        <v>2.4</v>
      </c>
      <c r="H39" s="2">
        <v>2.79</v>
      </c>
      <c r="I39" s="1">
        <v>83</v>
      </c>
      <c r="J39" s="2">
        <f t="shared" si="0"/>
        <v>231.57</v>
      </c>
      <c r="K39" s="1" t="s">
        <v>84</v>
      </c>
    </row>
    <row r="40" spans="1:11" x14ac:dyDescent="0.45">
      <c r="A40" s="1">
        <v>125248653</v>
      </c>
      <c r="B40" s="1" t="s">
        <v>14</v>
      </c>
      <c r="C40" s="1" t="s">
        <v>38</v>
      </c>
      <c r="D40" s="1" t="s">
        <v>33</v>
      </c>
      <c r="E40" s="1" t="s">
        <v>78</v>
      </c>
      <c r="F40" s="2">
        <v>2.1</v>
      </c>
      <c r="G40" s="2">
        <v>2.52</v>
      </c>
      <c r="H40" s="2">
        <v>2.4500000000000002</v>
      </c>
      <c r="I40" s="1">
        <v>100</v>
      </c>
      <c r="J40" s="2">
        <f t="shared" si="0"/>
        <v>245.00000000000003</v>
      </c>
      <c r="K40" s="1" t="s">
        <v>72</v>
      </c>
    </row>
    <row r="41" spans="1:11" x14ac:dyDescent="0.45">
      <c r="A41" s="1">
        <v>65201009</v>
      </c>
      <c r="B41" s="1" t="s">
        <v>19</v>
      </c>
      <c r="C41" s="1" t="s">
        <v>35</v>
      </c>
      <c r="D41" s="1" t="s">
        <v>33</v>
      </c>
      <c r="E41" s="1" t="s">
        <v>78</v>
      </c>
      <c r="F41" s="2">
        <v>3.5</v>
      </c>
      <c r="G41" s="2">
        <v>4.2</v>
      </c>
      <c r="H41" s="2">
        <v>5.09</v>
      </c>
      <c r="I41" s="1">
        <v>94</v>
      </c>
      <c r="J41" s="2">
        <f t="shared" si="0"/>
        <v>478.46</v>
      </c>
      <c r="K41" s="1" t="s">
        <v>88</v>
      </c>
    </row>
    <row r="42" spans="1:11" x14ac:dyDescent="0.45">
      <c r="A42" s="1">
        <v>18681947</v>
      </c>
      <c r="B42" s="1" t="s">
        <v>23</v>
      </c>
      <c r="C42" s="1" t="s">
        <v>70</v>
      </c>
      <c r="D42" s="1" t="s">
        <v>68</v>
      </c>
      <c r="E42" s="1" t="s">
        <v>82</v>
      </c>
      <c r="F42" s="2">
        <v>10</v>
      </c>
      <c r="G42" s="2">
        <v>12</v>
      </c>
      <c r="H42" s="2">
        <v>14.83</v>
      </c>
      <c r="I42" s="1">
        <v>172</v>
      </c>
      <c r="J42" s="2">
        <f t="shared" si="0"/>
        <v>2550.7600000000002</v>
      </c>
      <c r="K42" s="1" t="s">
        <v>84</v>
      </c>
    </row>
    <row r="43" spans="1:11" x14ac:dyDescent="0.45">
      <c r="A43" s="1">
        <v>883912420</v>
      </c>
      <c r="B43" s="1" t="s">
        <v>29</v>
      </c>
      <c r="C43" s="1" t="s">
        <v>66</v>
      </c>
      <c r="D43" s="1" t="s">
        <v>63</v>
      </c>
      <c r="E43" s="1" t="s">
        <v>82</v>
      </c>
      <c r="F43" s="2">
        <v>10</v>
      </c>
      <c r="G43" s="2">
        <v>12</v>
      </c>
      <c r="H43" s="2">
        <v>9.9039999999999999</v>
      </c>
      <c r="I43" s="1">
        <v>216</v>
      </c>
      <c r="J43" s="2">
        <f t="shared" si="0"/>
        <v>2139.2640000000001</v>
      </c>
      <c r="K43" s="1" t="s">
        <v>84</v>
      </c>
    </row>
    <row r="44" spans="1:11" x14ac:dyDescent="0.45">
      <c r="A44" s="1">
        <v>850311284</v>
      </c>
      <c r="B44" s="1" t="s">
        <v>8</v>
      </c>
      <c r="C44" s="1" t="s">
        <v>60</v>
      </c>
      <c r="D44" s="1" t="s">
        <v>59</v>
      </c>
      <c r="E44" s="1" t="s">
        <v>81</v>
      </c>
      <c r="F44" s="2">
        <v>2</v>
      </c>
      <c r="G44" s="2">
        <v>2.4</v>
      </c>
      <c r="H44" s="2">
        <v>2.42</v>
      </c>
      <c r="I44" s="1">
        <v>77</v>
      </c>
      <c r="J44" s="2">
        <f t="shared" si="0"/>
        <v>186.34</v>
      </c>
      <c r="K44" s="1" t="s">
        <v>72</v>
      </c>
    </row>
    <row r="45" spans="1:11" x14ac:dyDescent="0.45">
      <c r="A45" s="1">
        <v>831334359</v>
      </c>
      <c r="B45" s="1" t="s">
        <v>14</v>
      </c>
      <c r="C45" s="1" t="s">
        <v>53</v>
      </c>
      <c r="D45" s="1" t="s">
        <v>49</v>
      </c>
      <c r="E45" s="1" t="s">
        <v>82</v>
      </c>
      <c r="F45" s="2">
        <v>18</v>
      </c>
      <c r="G45" s="2">
        <v>21.6</v>
      </c>
      <c r="H45" s="2">
        <v>20.47</v>
      </c>
      <c r="I45" s="1">
        <v>156</v>
      </c>
      <c r="J45" s="2">
        <f t="shared" si="0"/>
        <v>3193.3199999999997</v>
      </c>
      <c r="K45" s="1" t="s">
        <v>80</v>
      </c>
    </row>
    <row r="46" spans="1:11" x14ac:dyDescent="0.45">
      <c r="A46" s="1">
        <v>811129530</v>
      </c>
      <c r="B46" s="1" t="s">
        <v>26</v>
      </c>
      <c r="C46" s="1" t="s">
        <v>66</v>
      </c>
      <c r="D46" s="1" t="s">
        <v>63</v>
      </c>
      <c r="E46" s="1" t="s">
        <v>82</v>
      </c>
      <c r="F46" s="2">
        <v>10</v>
      </c>
      <c r="G46" s="2">
        <v>12</v>
      </c>
      <c r="H46" s="2">
        <v>14.4</v>
      </c>
      <c r="I46" s="1">
        <v>152</v>
      </c>
      <c r="J46" s="2">
        <f t="shared" si="0"/>
        <v>2188.8000000000002</v>
      </c>
      <c r="K46" s="1" t="s">
        <v>40</v>
      </c>
    </row>
    <row r="47" spans="1:11" x14ac:dyDescent="0.45">
      <c r="A47" s="1">
        <v>633335601</v>
      </c>
      <c r="B47" s="1" t="s">
        <v>23</v>
      </c>
      <c r="C47" s="1" t="s">
        <v>50</v>
      </c>
      <c r="D47" s="1" t="s">
        <v>49</v>
      </c>
      <c r="E47" s="1" t="s">
        <v>78</v>
      </c>
      <c r="F47" s="2">
        <v>0.89</v>
      </c>
      <c r="G47" s="2">
        <v>1.07</v>
      </c>
      <c r="H47" s="2">
        <v>1.1599999999999999</v>
      </c>
      <c r="I47" s="1">
        <v>193</v>
      </c>
      <c r="J47" s="2">
        <f t="shared" si="0"/>
        <v>223.88</v>
      </c>
      <c r="K47" s="1" t="s">
        <v>37</v>
      </c>
    </row>
    <row r="48" spans="1:11" x14ac:dyDescent="0.45">
      <c r="A48" s="1">
        <v>595764128</v>
      </c>
      <c r="B48" s="1" t="s">
        <v>29</v>
      </c>
      <c r="C48" s="1" t="s">
        <v>12</v>
      </c>
      <c r="D48" s="1" t="s">
        <v>10</v>
      </c>
      <c r="E48" s="1" t="s">
        <v>78</v>
      </c>
      <c r="F48" s="2">
        <v>2.5</v>
      </c>
      <c r="G48" s="2">
        <v>3</v>
      </c>
      <c r="H48" s="2">
        <v>2.88</v>
      </c>
      <c r="I48" s="1">
        <v>101</v>
      </c>
      <c r="J48" s="2">
        <f t="shared" si="0"/>
        <v>290.88</v>
      </c>
      <c r="K48" s="1" t="s">
        <v>37</v>
      </c>
    </row>
    <row r="49" spans="1:11" x14ac:dyDescent="0.45">
      <c r="A49" s="1">
        <v>533355175</v>
      </c>
      <c r="B49" s="1" t="s">
        <v>27</v>
      </c>
      <c r="C49" s="1" t="s">
        <v>52</v>
      </c>
      <c r="D49" s="1" t="s">
        <v>49</v>
      </c>
      <c r="E49" s="1" t="s">
        <v>78</v>
      </c>
      <c r="F49" s="2">
        <v>1.2</v>
      </c>
      <c r="G49" s="2">
        <v>1.44</v>
      </c>
      <c r="H49" s="2">
        <v>1.36</v>
      </c>
      <c r="I49" s="1">
        <v>140</v>
      </c>
      <c r="J49" s="2">
        <f t="shared" si="0"/>
        <v>190.4</v>
      </c>
      <c r="K49" s="1" t="s">
        <v>79</v>
      </c>
    </row>
    <row r="50" spans="1:11" x14ac:dyDescent="0.45">
      <c r="A50" s="1">
        <v>387748040</v>
      </c>
      <c r="B50" s="1" t="s">
        <v>8</v>
      </c>
      <c r="C50" s="1" t="s">
        <v>9</v>
      </c>
      <c r="D50" s="1" t="s">
        <v>10</v>
      </c>
      <c r="E50" s="1" t="s">
        <v>78</v>
      </c>
      <c r="F50" s="2">
        <v>3</v>
      </c>
      <c r="G50" s="2">
        <v>3.6</v>
      </c>
      <c r="H50" s="2">
        <v>4.4000000000000004</v>
      </c>
      <c r="I50" s="1">
        <v>95</v>
      </c>
      <c r="J50" s="2">
        <f t="shared" si="0"/>
        <v>418.00000000000006</v>
      </c>
      <c r="K50" s="1" t="s">
        <v>72</v>
      </c>
    </row>
    <row r="51" spans="1:11" x14ac:dyDescent="0.45">
      <c r="A51" s="1">
        <v>313426607</v>
      </c>
      <c r="B51" s="1" t="s">
        <v>23</v>
      </c>
      <c r="C51" s="1" t="s">
        <v>52</v>
      </c>
      <c r="D51" s="1" t="s">
        <v>49</v>
      </c>
      <c r="E51" s="1" t="s">
        <v>78</v>
      </c>
      <c r="F51" s="2">
        <v>1.2</v>
      </c>
      <c r="G51" s="2">
        <v>1.44</v>
      </c>
      <c r="H51" s="2">
        <v>1.81</v>
      </c>
      <c r="I51" s="1">
        <v>48</v>
      </c>
      <c r="J51" s="2">
        <f t="shared" si="0"/>
        <v>86.88</v>
      </c>
      <c r="K51" s="1" t="s">
        <v>46</v>
      </c>
    </row>
    <row r="52" spans="1:11" x14ac:dyDescent="0.45">
      <c r="A52" s="1">
        <v>265123440</v>
      </c>
      <c r="B52" s="1" t="s">
        <v>23</v>
      </c>
      <c r="C52" s="1" t="s">
        <v>48</v>
      </c>
      <c r="D52" s="1" t="s">
        <v>49</v>
      </c>
      <c r="E52" s="1" t="s">
        <v>78</v>
      </c>
      <c r="F52" s="2">
        <v>0.85</v>
      </c>
      <c r="G52" s="2">
        <v>1.02</v>
      </c>
      <c r="H52" s="2">
        <v>0.97</v>
      </c>
      <c r="I52" s="1">
        <v>169</v>
      </c>
      <c r="J52" s="2">
        <f t="shared" si="0"/>
        <v>163.93</v>
      </c>
      <c r="K52" s="1" t="s">
        <v>84</v>
      </c>
    </row>
    <row r="53" spans="1:11" x14ac:dyDescent="0.45">
      <c r="A53" s="1">
        <v>95251859</v>
      </c>
      <c r="B53" s="1" t="s">
        <v>19</v>
      </c>
      <c r="C53" s="1" t="s">
        <v>35</v>
      </c>
      <c r="D53" s="1" t="s">
        <v>33</v>
      </c>
      <c r="E53" s="1" t="s">
        <v>78</v>
      </c>
      <c r="F53" s="2">
        <v>3.5</v>
      </c>
      <c r="G53" s="2">
        <v>4.2</v>
      </c>
      <c r="H53" s="2">
        <v>4.7300000000000004</v>
      </c>
      <c r="I53" s="1">
        <v>3</v>
      </c>
      <c r="J53" s="2">
        <f t="shared" si="0"/>
        <v>14.190000000000001</v>
      </c>
      <c r="K53" s="1" t="s">
        <v>72</v>
      </c>
    </row>
    <row r="54" spans="1:11" x14ac:dyDescent="0.45">
      <c r="A54" s="1">
        <v>87562075</v>
      </c>
      <c r="B54" s="1" t="s">
        <v>29</v>
      </c>
      <c r="C54" s="1" t="s">
        <v>54</v>
      </c>
      <c r="D54" s="1" t="s">
        <v>49</v>
      </c>
      <c r="E54" s="1" t="s">
        <v>78</v>
      </c>
      <c r="F54" s="2">
        <v>1</v>
      </c>
      <c r="G54" s="2">
        <v>1.2</v>
      </c>
      <c r="H54" s="2">
        <v>1.1299999999999999</v>
      </c>
      <c r="I54" s="1">
        <v>55</v>
      </c>
      <c r="J54" s="2">
        <f t="shared" si="0"/>
        <v>62.149999999999991</v>
      </c>
      <c r="K54" s="1" t="s">
        <v>25</v>
      </c>
    </row>
    <row r="55" spans="1:11" x14ac:dyDescent="0.45">
      <c r="A55" s="1">
        <v>59771970</v>
      </c>
      <c r="B55" s="1" t="s">
        <v>8</v>
      </c>
      <c r="C55" s="1" t="s">
        <v>58</v>
      </c>
      <c r="D55" s="1" t="s">
        <v>59</v>
      </c>
      <c r="E55" s="1" t="s">
        <v>81</v>
      </c>
      <c r="F55" s="2">
        <v>2.2000000000000002</v>
      </c>
      <c r="G55" s="2">
        <v>2.64</v>
      </c>
      <c r="H55" s="2">
        <v>3.01</v>
      </c>
      <c r="I55" s="1">
        <v>51</v>
      </c>
      <c r="J55" s="2">
        <f t="shared" si="0"/>
        <v>153.51</v>
      </c>
      <c r="K55" s="1" t="s">
        <v>57</v>
      </c>
    </row>
    <row r="56" spans="1:11" x14ac:dyDescent="0.45">
      <c r="A56" s="1">
        <v>29184729</v>
      </c>
      <c r="B56" s="1" t="s">
        <v>26</v>
      </c>
      <c r="C56" s="1" t="s">
        <v>12</v>
      </c>
      <c r="D56" s="1" t="s">
        <v>10</v>
      </c>
      <c r="E56" s="1" t="s">
        <v>78</v>
      </c>
      <c r="F56" s="2">
        <v>2.5</v>
      </c>
      <c r="G56" s="2">
        <v>3</v>
      </c>
      <c r="H56" s="2">
        <v>2.73</v>
      </c>
      <c r="I56" s="1">
        <v>158</v>
      </c>
      <c r="J56" s="2">
        <f t="shared" si="0"/>
        <v>431.34</v>
      </c>
      <c r="K56" s="1" t="s">
        <v>79</v>
      </c>
    </row>
    <row r="57" spans="1:11" x14ac:dyDescent="0.45">
      <c r="A57" s="1">
        <v>908799403</v>
      </c>
      <c r="B57" s="1" t="s">
        <v>14</v>
      </c>
      <c r="C57" s="1" t="s">
        <v>36</v>
      </c>
      <c r="D57" s="1" t="s">
        <v>33</v>
      </c>
      <c r="E57" s="1" t="s">
        <v>78</v>
      </c>
      <c r="F57" s="2">
        <v>15.65</v>
      </c>
      <c r="G57" s="2">
        <v>18.78</v>
      </c>
      <c r="H57" s="2">
        <v>20.059999999999999</v>
      </c>
      <c r="I57" s="1">
        <v>139</v>
      </c>
      <c r="J57" s="2">
        <f t="shared" si="0"/>
        <v>2788.3399999999997</v>
      </c>
      <c r="K57" s="1" t="s">
        <v>40</v>
      </c>
    </row>
    <row r="58" spans="1:11" x14ac:dyDescent="0.45">
      <c r="A58" s="1">
        <v>833109377</v>
      </c>
      <c r="B58" s="1" t="s">
        <v>8</v>
      </c>
      <c r="C58" s="1" t="s">
        <v>56</v>
      </c>
      <c r="D58" s="1" t="s">
        <v>49</v>
      </c>
      <c r="E58" s="1" t="s">
        <v>78</v>
      </c>
      <c r="F58" s="2">
        <v>6</v>
      </c>
      <c r="G58" s="2">
        <v>7.2</v>
      </c>
      <c r="H58" s="2">
        <v>8.2899999999999991</v>
      </c>
      <c r="I58" s="1">
        <v>3</v>
      </c>
      <c r="J58" s="2">
        <f t="shared" si="0"/>
        <v>24.869999999999997</v>
      </c>
      <c r="K58" s="1" t="s">
        <v>84</v>
      </c>
    </row>
    <row r="59" spans="1:11" x14ac:dyDescent="0.45">
      <c r="A59" s="1">
        <v>806605719</v>
      </c>
      <c r="B59" s="1" t="s">
        <v>31</v>
      </c>
      <c r="C59" s="1" t="s">
        <v>67</v>
      </c>
      <c r="D59" s="1" t="s">
        <v>68</v>
      </c>
      <c r="E59" s="1" t="s">
        <v>78</v>
      </c>
      <c r="F59" s="2">
        <v>1.1499999999999999</v>
      </c>
      <c r="G59" s="2">
        <v>1.38</v>
      </c>
      <c r="H59" s="2">
        <v>1.59</v>
      </c>
      <c r="I59" s="1">
        <v>171</v>
      </c>
      <c r="J59" s="2">
        <f t="shared" si="0"/>
        <v>271.89</v>
      </c>
      <c r="K59" s="1" t="s">
        <v>79</v>
      </c>
    </row>
    <row r="60" spans="1:11" x14ac:dyDescent="0.45">
      <c r="A60" s="1">
        <v>700499199</v>
      </c>
      <c r="B60" s="1" t="s">
        <v>14</v>
      </c>
      <c r="C60" s="1" t="s">
        <v>34</v>
      </c>
      <c r="D60" s="1" t="s">
        <v>33</v>
      </c>
      <c r="E60" s="1" t="s">
        <v>78</v>
      </c>
      <c r="F60" s="2">
        <v>1.9</v>
      </c>
      <c r="G60" s="2">
        <v>2.2799999999999998</v>
      </c>
      <c r="H60" s="2">
        <v>2.79</v>
      </c>
      <c r="I60" s="1">
        <v>68</v>
      </c>
      <c r="J60" s="2">
        <f t="shared" si="0"/>
        <v>189.72</v>
      </c>
      <c r="K60" s="1" t="s">
        <v>46</v>
      </c>
    </row>
    <row r="61" spans="1:11" x14ac:dyDescent="0.45">
      <c r="A61" s="1">
        <v>678838396</v>
      </c>
      <c r="B61" s="1" t="s">
        <v>21</v>
      </c>
      <c r="C61" s="1" t="s">
        <v>70</v>
      </c>
      <c r="D61" s="1" t="s">
        <v>68</v>
      </c>
      <c r="E61" s="1" t="s">
        <v>82</v>
      </c>
      <c r="F61" s="2">
        <v>10</v>
      </c>
      <c r="G61" s="2">
        <v>12</v>
      </c>
      <c r="H61" s="2">
        <v>12.24</v>
      </c>
      <c r="I61" s="1">
        <v>46</v>
      </c>
      <c r="J61" s="2">
        <f t="shared" si="0"/>
        <v>563.04</v>
      </c>
      <c r="K61" s="1" t="s">
        <v>57</v>
      </c>
    </row>
    <row r="62" spans="1:11" x14ac:dyDescent="0.45">
      <c r="A62" s="1">
        <v>572410329</v>
      </c>
      <c r="B62" s="1" t="s">
        <v>14</v>
      </c>
      <c r="C62" s="1" t="s">
        <v>71</v>
      </c>
      <c r="D62" s="1" t="s">
        <v>68</v>
      </c>
      <c r="E62" s="1" t="s">
        <v>78</v>
      </c>
      <c r="F62" s="2">
        <v>0.8</v>
      </c>
      <c r="G62" s="2">
        <v>0.96</v>
      </c>
      <c r="H62" s="2">
        <v>0.96</v>
      </c>
      <c r="I62" s="1">
        <v>15</v>
      </c>
      <c r="J62" s="2">
        <f t="shared" si="0"/>
        <v>14.399999999999999</v>
      </c>
      <c r="K62" s="1" t="s">
        <v>25</v>
      </c>
    </row>
    <row r="63" spans="1:11" x14ac:dyDescent="0.45">
      <c r="A63" s="1">
        <v>514174951</v>
      </c>
      <c r="B63" s="1" t="s">
        <v>19</v>
      </c>
      <c r="C63" s="1" t="s">
        <v>51</v>
      </c>
      <c r="D63" s="1" t="s">
        <v>49</v>
      </c>
      <c r="E63" s="1" t="s">
        <v>78</v>
      </c>
      <c r="F63" s="2">
        <v>2</v>
      </c>
      <c r="G63" s="2">
        <v>2.4</v>
      </c>
      <c r="H63" s="2">
        <v>2.82</v>
      </c>
      <c r="I63" s="1">
        <v>83</v>
      </c>
      <c r="J63" s="2">
        <f t="shared" si="0"/>
        <v>234.05999999999997</v>
      </c>
      <c r="K63" s="1" t="s">
        <v>57</v>
      </c>
    </row>
    <row r="64" spans="1:11" x14ac:dyDescent="0.45">
      <c r="A64" s="1">
        <v>338138013</v>
      </c>
      <c r="B64" s="1" t="s">
        <v>19</v>
      </c>
      <c r="C64" s="1" t="s">
        <v>53</v>
      </c>
      <c r="D64" s="1" t="s">
        <v>49</v>
      </c>
      <c r="E64" s="1" t="s">
        <v>82</v>
      </c>
      <c r="F64" s="2">
        <v>18</v>
      </c>
      <c r="G64" s="2">
        <v>21.6</v>
      </c>
      <c r="H64" s="2">
        <v>19.96</v>
      </c>
      <c r="I64" s="1">
        <v>16</v>
      </c>
      <c r="J64" s="2">
        <f t="shared" si="0"/>
        <v>319.36</v>
      </c>
      <c r="K64" s="1" t="s">
        <v>79</v>
      </c>
    </row>
    <row r="65" spans="1:11" x14ac:dyDescent="0.45">
      <c r="A65" s="1">
        <v>239488371</v>
      </c>
      <c r="B65" s="1" t="s">
        <v>23</v>
      </c>
      <c r="C65" s="1" t="s">
        <v>45</v>
      </c>
      <c r="D65" s="1" t="s">
        <v>44</v>
      </c>
      <c r="E65" s="1" t="s">
        <v>82</v>
      </c>
      <c r="F65" s="2">
        <v>4.5</v>
      </c>
      <c r="G65" s="2">
        <v>5.76</v>
      </c>
      <c r="H65" s="2">
        <v>5.25</v>
      </c>
      <c r="I65" s="1">
        <v>195</v>
      </c>
      <c r="J65" s="2">
        <f t="shared" si="0"/>
        <v>1023.75</v>
      </c>
      <c r="K65" s="1" t="s">
        <v>57</v>
      </c>
    </row>
    <row r="66" spans="1:11" x14ac:dyDescent="0.45">
      <c r="A66" s="1">
        <v>188300532</v>
      </c>
      <c r="B66" s="1" t="s">
        <v>8</v>
      </c>
      <c r="C66" s="1" t="s">
        <v>34</v>
      </c>
      <c r="D66" s="1" t="s">
        <v>33</v>
      </c>
      <c r="E66" s="1" t="s">
        <v>78</v>
      </c>
      <c r="F66" s="2">
        <v>1.9</v>
      </c>
      <c r="G66" s="2">
        <v>2.2799999999999998</v>
      </c>
      <c r="H66" s="2">
        <v>2.54</v>
      </c>
      <c r="I66" s="1">
        <v>40</v>
      </c>
      <c r="J66" s="2">
        <f t="shared" si="0"/>
        <v>101.6</v>
      </c>
      <c r="K66" s="1" t="s">
        <v>84</v>
      </c>
    </row>
    <row r="67" spans="1:11" x14ac:dyDescent="0.45">
      <c r="A67" s="1">
        <v>142785409</v>
      </c>
      <c r="B67" s="1" t="s">
        <v>31</v>
      </c>
      <c r="C67" s="1" t="s">
        <v>70</v>
      </c>
      <c r="D67" s="1" t="s">
        <v>68</v>
      </c>
      <c r="E67" s="1" t="s">
        <v>82</v>
      </c>
      <c r="F67" s="2">
        <v>10</v>
      </c>
      <c r="G67" s="2">
        <v>12</v>
      </c>
      <c r="H67" s="2">
        <v>11.08</v>
      </c>
      <c r="I67" s="1">
        <v>64</v>
      </c>
      <c r="J67" s="2">
        <f t="shared" si="0"/>
        <v>709.12</v>
      </c>
      <c r="K67" s="1" t="s">
        <v>84</v>
      </c>
    </row>
    <row r="68" spans="1:11" x14ac:dyDescent="0.45">
      <c r="A68" s="1">
        <v>102795976</v>
      </c>
      <c r="B68" s="1" t="s">
        <v>14</v>
      </c>
      <c r="C68" s="1" t="s">
        <v>43</v>
      </c>
      <c r="D68" s="1" t="s">
        <v>44</v>
      </c>
      <c r="E68" s="1" t="s">
        <v>82</v>
      </c>
      <c r="F68" s="2">
        <v>4</v>
      </c>
      <c r="G68" s="2">
        <v>4.8</v>
      </c>
      <c r="H68" s="2">
        <v>5.41</v>
      </c>
      <c r="I68" s="1">
        <v>57</v>
      </c>
      <c r="J68" s="2">
        <f t="shared" si="0"/>
        <v>308.37</v>
      </c>
      <c r="K68" s="1" t="s">
        <v>25</v>
      </c>
    </row>
    <row r="69" spans="1:11" x14ac:dyDescent="0.45">
      <c r="A69" s="1">
        <v>890639260</v>
      </c>
      <c r="B69" s="1" t="s">
        <v>39</v>
      </c>
      <c r="C69" s="1" t="s">
        <v>54</v>
      </c>
      <c r="D69" s="1" t="s">
        <v>49</v>
      </c>
      <c r="E69" s="1" t="s">
        <v>78</v>
      </c>
      <c r="F69" s="2">
        <v>1</v>
      </c>
      <c r="G69" s="2">
        <v>1.2</v>
      </c>
      <c r="H69" s="2">
        <v>1.47</v>
      </c>
      <c r="I69" s="1">
        <v>173</v>
      </c>
      <c r="J69" s="2">
        <f t="shared" si="0"/>
        <v>254.31</v>
      </c>
      <c r="K69" s="1" t="s">
        <v>80</v>
      </c>
    </row>
    <row r="70" spans="1:11" x14ac:dyDescent="0.45">
      <c r="A70" s="1">
        <v>870903584</v>
      </c>
      <c r="B70" s="1" t="s">
        <v>23</v>
      </c>
      <c r="C70" s="1" t="s">
        <v>17</v>
      </c>
      <c r="D70" s="1" t="s">
        <v>10</v>
      </c>
      <c r="E70" s="1" t="s">
        <v>78</v>
      </c>
      <c r="F70" s="2">
        <v>2.8</v>
      </c>
      <c r="G70" s="2">
        <v>3.36</v>
      </c>
      <c r="H70" s="2">
        <v>3.38</v>
      </c>
      <c r="I70" s="1">
        <v>21</v>
      </c>
      <c r="J70" s="2">
        <f t="shared" si="0"/>
        <v>70.98</v>
      </c>
      <c r="K70" s="1" t="s">
        <v>80</v>
      </c>
    </row>
    <row r="71" spans="1:11" x14ac:dyDescent="0.45">
      <c r="A71" s="1">
        <v>870425237</v>
      </c>
      <c r="B71" s="1" t="s">
        <v>21</v>
      </c>
      <c r="C71" s="1" t="s">
        <v>43</v>
      </c>
      <c r="D71" s="1" t="s">
        <v>44</v>
      </c>
      <c r="E71" s="1" t="s">
        <v>82</v>
      </c>
      <c r="F71" s="2">
        <v>4</v>
      </c>
      <c r="G71" s="2">
        <v>4.8</v>
      </c>
      <c r="H71" s="2">
        <v>4.95</v>
      </c>
      <c r="I71" s="1">
        <v>115</v>
      </c>
      <c r="J71" s="2">
        <f t="shared" ref="J71:J134" si="1">H71*I71</f>
        <v>569.25</v>
      </c>
      <c r="K71" s="1" t="s">
        <v>46</v>
      </c>
    </row>
    <row r="72" spans="1:11" x14ac:dyDescent="0.45">
      <c r="A72" s="1">
        <v>813677589</v>
      </c>
      <c r="B72" s="1" t="s">
        <v>27</v>
      </c>
      <c r="C72" s="1" t="s">
        <v>58</v>
      </c>
      <c r="D72" s="1" t="s">
        <v>59</v>
      </c>
      <c r="E72" s="1" t="s">
        <v>81</v>
      </c>
      <c r="F72" s="2">
        <v>2.2000000000000002</v>
      </c>
      <c r="G72" s="2">
        <v>2.64</v>
      </c>
      <c r="H72" s="2">
        <v>2.84</v>
      </c>
      <c r="I72" s="1">
        <v>25</v>
      </c>
      <c r="J72" s="2">
        <f t="shared" si="1"/>
        <v>71</v>
      </c>
      <c r="K72" s="1" t="s">
        <v>37</v>
      </c>
    </row>
    <row r="73" spans="1:11" x14ac:dyDescent="0.45">
      <c r="A73" s="1">
        <v>793065269</v>
      </c>
      <c r="B73" s="1" t="s">
        <v>31</v>
      </c>
      <c r="C73" s="1" t="s">
        <v>17</v>
      </c>
      <c r="D73" s="1" t="s">
        <v>10</v>
      </c>
      <c r="E73" s="1" t="s">
        <v>78</v>
      </c>
      <c r="F73" s="2">
        <v>2.8</v>
      </c>
      <c r="G73" s="2">
        <v>3.36</v>
      </c>
      <c r="H73" s="2">
        <v>3.54</v>
      </c>
      <c r="I73" s="1">
        <v>43</v>
      </c>
      <c r="J73" s="2">
        <f t="shared" si="1"/>
        <v>152.22</v>
      </c>
      <c r="K73" s="1" t="s">
        <v>84</v>
      </c>
    </row>
    <row r="74" spans="1:11" x14ac:dyDescent="0.45">
      <c r="A74" s="1">
        <v>651775404</v>
      </c>
      <c r="B74" s="1" t="s">
        <v>31</v>
      </c>
      <c r="C74" s="1" t="s">
        <v>55</v>
      </c>
      <c r="D74" s="1" t="s">
        <v>49</v>
      </c>
      <c r="E74" s="1" t="s">
        <v>78</v>
      </c>
      <c r="F74" s="2">
        <v>1.25</v>
      </c>
      <c r="G74" s="2">
        <v>1.5</v>
      </c>
      <c r="H74" s="2">
        <v>1.58</v>
      </c>
      <c r="I74" s="1">
        <v>124</v>
      </c>
      <c r="J74" s="2">
        <f t="shared" si="1"/>
        <v>195.92000000000002</v>
      </c>
      <c r="K74" s="1" t="s">
        <v>57</v>
      </c>
    </row>
    <row r="75" spans="1:11" x14ac:dyDescent="0.45">
      <c r="A75" s="1">
        <v>587106069</v>
      </c>
      <c r="B75" s="1" t="s">
        <v>8</v>
      </c>
      <c r="C75" s="1" t="s">
        <v>48</v>
      </c>
      <c r="D75" s="1" t="s">
        <v>49</v>
      </c>
      <c r="E75" s="1" t="s">
        <v>78</v>
      </c>
      <c r="F75" s="2">
        <v>0.85</v>
      </c>
      <c r="G75" s="2">
        <v>1.02</v>
      </c>
      <c r="H75" s="2">
        <v>1.0900000000000001</v>
      </c>
      <c r="I75" s="1">
        <v>63</v>
      </c>
      <c r="J75" s="2">
        <f t="shared" si="1"/>
        <v>68.67</v>
      </c>
      <c r="K75" s="1" t="s">
        <v>37</v>
      </c>
    </row>
    <row r="76" spans="1:11" x14ac:dyDescent="0.45">
      <c r="A76" s="1">
        <v>577958146</v>
      </c>
      <c r="B76" s="1" t="s">
        <v>39</v>
      </c>
      <c r="C76" s="1" t="s">
        <v>58</v>
      </c>
      <c r="D76" s="1" t="s">
        <v>59</v>
      </c>
      <c r="E76" s="1" t="s">
        <v>81</v>
      </c>
      <c r="F76" s="2">
        <v>2.2000000000000002</v>
      </c>
      <c r="G76" s="2">
        <v>2.64</v>
      </c>
      <c r="H76" s="2">
        <v>2.97</v>
      </c>
      <c r="I76" s="1">
        <v>40</v>
      </c>
      <c r="J76" s="2">
        <f t="shared" si="1"/>
        <v>118.80000000000001</v>
      </c>
      <c r="K76" s="1" t="s">
        <v>28</v>
      </c>
    </row>
    <row r="77" spans="1:11" x14ac:dyDescent="0.45">
      <c r="A77" s="1">
        <v>480230109</v>
      </c>
      <c r="B77" s="1" t="s">
        <v>8</v>
      </c>
      <c r="C77" s="1" t="s">
        <v>32</v>
      </c>
      <c r="D77" s="1" t="s">
        <v>33</v>
      </c>
      <c r="E77" s="1" t="s">
        <v>78</v>
      </c>
      <c r="F77" s="2">
        <v>3</v>
      </c>
      <c r="G77" s="2">
        <v>3.6</v>
      </c>
      <c r="H77" s="2">
        <v>4.32</v>
      </c>
      <c r="I77" s="1">
        <v>43</v>
      </c>
      <c r="J77" s="2">
        <f t="shared" si="1"/>
        <v>185.76000000000002</v>
      </c>
      <c r="K77" s="1" t="s">
        <v>57</v>
      </c>
    </row>
    <row r="78" spans="1:11" x14ac:dyDescent="0.45">
      <c r="A78" s="1">
        <v>411685913</v>
      </c>
      <c r="B78" s="1" t="s">
        <v>31</v>
      </c>
      <c r="C78" s="1" t="s">
        <v>17</v>
      </c>
      <c r="D78" s="1" t="s">
        <v>10</v>
      </c>
      <c r="E78" s="1" t="s">
        <v>78</v>
      </c>
      <c r="F78" s="2">
        <v>2.8</v>
      </c>
      <c r="G78" s="2">
        <v>3.36</v>
      </c>
      <c r="H78" s="2">
        <v>3.1</v>
      </c>
      <c r="I78" s="1">
        <v>2</v>
      </c>
      <c r="J78" s="2">
        <f t="shared" si="1"/>
        <v>6.2</v>
      </c>
      <c r="K78" s="1" t="s">
        <v>80</v>
      </c>
    </row>
    <row r="79" spans="1:11" x14ac:dyDescent="0.45">
      <c r="A79" s="1">
        <v>231269607</v>
      </c>
      <c r="B79" s="1" t="s">
        <v>31</v>
      </c>
      <c r="C79" s="1" t="s">
        <v>69</v>
      </c>
      <c r="D79" s="1" t="s">
        <v>68</v>
      </c>
      <c r="E79" s="1" t="s">
        <v>82</v>
      </c>
      <c r="F79" s="2">
        <v>6.22</v>
      </c>
      <c r="G79" s="2">
        <v>7.46</v>
      </c>
      <c r="H79" s="2">
        <v>8.06</v>
      </c>
      <c r="I79" s="1">
        <v>116</v>
      </c>
      <c r="J79" s="2">
        <f t="shared" si="1"/>
        <v>934.96</v>
      </c>
      <c r="K79" s="1" t="s">
        <v>25</v>
      </c>
    </row>
    <row r="80" spans="1:11" x14ac:dyDescent="0.45">
      <c r="A80" s="1">
        <v>220081319</v>
      </c>
      <c r="B80" s="1" t="s">
        <v>27</v>
      </c>
      <c r="C80" s="1" t="s">
        <v>43</v>
      </c>
      <c r="D80" s="1" t="s">
        <v>44</v>
      </c>
      <c r="E80" s="1" t="s">
        <v>82</v>
      </c>
      <c r="F80" s="2">
        <v>4</v>
      </c>
      <c r="G80" s="2">
        <v>4.8</v>
      </c>
      <c r="H80" s="2">
        <v>5.18</v>
      </c>
      <c r="I80" s="1">
        <v>11</v>
      </c>
      <c r="J80" s="2">
        <f t="shared" si="1"/>
        <v>56.98</v>
      </c>
      <c r="K80" s="1" t="s">
        <v>37</v>
      </c>
    </row>
    <row r="81" spans="1:11" x14ac:dyDescent="0.45">
      <c r="A81" s="1">
        <v>60338057</v>
      </c>
      <c r="B81" s="1" t="s">
        <v>39</v>
      </c>
      <c r="C81" s="1" t="s">
        <v>52</v>
      </c>
      <c r="D81" s="1" t="s">
        <v>49</v>
      </c>
      <c r="E81" s="1" t="s">
        <v>78</v>
      </c>
      <c r="F81" s="2">
        <v>1.2</v>
      </c>
      <c r="G81" s="2">
        <v>1.44</v>
      </c>
      <c r="H81" s="2">
        <v>1.56</v>
      </c>
      <c r="I81" s="1">
        <v>58</v>
      </c>
      <c r="J81" s="2">
        <f t="shared" si="1"/>
        <v>90.48</v>
      </c>
      <c r="K81" s="1" t="s">
        <v>40</v>
      </c>
    </row>
    <row r="82" spans="1:11" x14ac:dyDescent="0.45">
      <c r="A82" s="1">
        <v>18732063</v>
      </c>
      <c r="B82" s="1" t="s">
        <v>14</v>
      </c>
      <c r="C82" s="1" t="s">
        <v>61</v>
      </c>
      <c r="D82" s="1" t="s">
        <v>59</v>
      </c>
      <c r="E82" s="1" t="s">
        <v>81</v>
      </c>
      <c r="F82" s="2">
        <v>2.1</v>
      </c>
      <c r="G82" s="2">
        <v>2.52</v>
      </c>
      <c r="H82" s="2">
        <v>2.4700000000000002</v>
      </c>
      <c r="I82" s="1">
        <v>50</v>
      </c>
      <c r="J82" s="2">
        <f t="shared" si="1"/>
        <v>123.50000000000001</v>
      </c>
      <c r="K82" s="1" t="s">
        <v>86</v>
      </c>
    </row>
    <row r="83" spans="1:11" x14ac:dyDescent="0.45">
      <c r="A83" s="1">
        <v>14949005</v>
      </c>
      <c r="B83" s="1" t="s">
        <v>19</v>
      </c>
      <c r="C83" s="1" t="s">
        <v>58</v>
      </c>
      <c r="D83" s="1" t="s">
        <v>59</v>
      </c>
      <c r="E83" s="1" t="s">
        <v>81</v>
      </c>
      <c r="F83" s="2">
        <v>2.2000000000000002</v>
      </c>
      <c r="G83" s="2">
        <v>2.64</v>
      </c>
      <c r="H83" s="2">
        <v>3.01</v>
      </c>
      <c r="I83" s="1">
        <v>75</v>
      </c>
      <c r="J83" s="2">
        <f t="shared" si="1"/>
        <v>225.74999999999997</v>
      </c>
      <c r="K83" s="1" t="s">
        <v>86</v>
      </c>
    </row>
    <row r="84" spans="1:11" x14ac:dyDescent="0.45">
      <c r="A84" s="1">
        <v>999599268</v>
      </c>
      <c r="B84" s="1" t="s">
        <v>19</v>
      </c>
      <c r="C84" s="1" t="s">
        <v>51</v>
      </c>
      <c r="D84" s="1" t="s">
        <v>49</v>
      </c>
      <c r="E84" s="1" t="s">
        <v>78</v>
      </c>
      <c r="F84" s="2">
        <v>2</v>
      </c>
      <c r="G84" s="2">
        <v>2.4</v>
      </c>
      <c r="H84" s="2">
        <v>2.5299999999999998</v>
      </c>
      <c r="I84" s="1">
        <v>87</v>
      </c>
      <c r="J84" s="2">
        <f t="shared" si="1"/>
        <v>220.10999999999999</v>
      </c>
      <c r="K84" s="1" t="s">
        <v>84</v>
      </c>
    </row>
    <row r="85" spans="1:11" x14ac:dyDescent="0.45">
      <c r="A85" s="1">
        <v>980058272</v>
      </c>
      <c r="B85" s="1" t="s">
        <v>31</v>
      </c>
      <c r="C85" s="1" t="s">
        <v>32</v>
      </c>
      <c r="D85" s="1" t="s">
        <v>33</v>
      </c>
      <c r="E85" s="1" t="s">
        <v>78</v>
      </c>
      <c r="F85" s="2">
        <v>3</v>
      </c>
      <c r="G85" s="2">
        <v>3.6</v>
      </c>
      <c r="H85" s="2">
        <v>4.53</v>
      </c>
      <c r="I85" s="1">
        <v>128</v>
      </c>
      <c r="J85" s="2">
        <f t="shared" si="1"/>
        <v>579.84</v>
      </c>
      <c r="K85" s="1" t="s">
        <v>25</v>
      </c>
    </row>
    <row r="86" spans="1:11" x14ac:dyDescent="0.45">
      <c r="A86" s="1">
        <v>955812531</v>
      </c>
      <c r="B86" s="1" t="s">
        <v>8</v>
      </c>
      <c r="C86" s="1" t="s">
        <v>32</v>
      </c>
      <c r="D86" s="1" t="s">
        <v>33</v>
      </c>
      <c r="E86" s="1" t="s">
        <v>78</v>
      </c>
      <c r="F86" s="2">
        <v>3</v>
      </c>
      <c r="G86" s="2">
        <v>3.6</v>
      </c>
      <c r="H86" s="2">
        <v>3.5</v>
      </c>
      <c r="I86" s="1">
        <v>58</v>
      </c>
      <c r="J86" s="2">
        <f t="shared" si="1"/>
        <v>203</v>
      </c>
      <c r="K86" s="1" t="s">
        <v>37</v>
      </c>
    </row>
    <row r="87" spans="1:11" x14ac:dyDescent="0.45">
      <c r="A87" s="1">
        <v>912267506</v>
      </c>
      <c r="B87" s="1" t="s">
        <v>27</v>
      </c>
      <c r="C87" s="1" t="s">
        <v>17</v>
      </c>
      <c r="D87" s="1" t="s">
        <v>10</v>
      </c>
      <c r="E87" s="1" t="s">
        <v>78</v>
      </c>
      <c r="F87" s="2">
        <v>2.8</v>
      </c>
      <c r="G87" s="2">
        <v>3.36</v>
      </c>
      <c r="H87" s="2">
        <v>3.7</v>
      </c>
      <c r="I87" s="1">
        <v>196</v>
      </c>
      <c r="J87" s="2">
        <f t="shared" si="1"/>
        <v>725.2</v>
      </c>
      <c r="K87" s="1" t="s">
        <v>37</v>
      </c>
    </row>
    <row r="88" spans="1:11" x14ac:dyDescent="0.45">
      <c r="A88" s="1">
        <v>891010494</v>
      </c>
      <c r="B88" s="1" t="s">
        <v>23</v>
      </c>
      <c r="C88" s="1" t="s">
        <v>70</v>
      </c>
      <c r="D88" s="1" t="s">
        <v>68</v>
      </c>
      <c r="E88" s="1" t="s">
        <v>82</v>
      </c>
      <c r="F88" s="2">
        <v>10</v>
      </c>
      <c r="G88" s="2">
        <v>12</v>
      </c>
      <c r="H88" s="2">
        <v>14.4</v>
      </c>
      <c r="I88" s="1">
        <v>66</v>
      </c>
      <c r="J88" s="2">
        <f t="shared" si="1"/>
        <v>950.4</v>
      </c>
      <c r="K88" s="1" t="s">
        <v>79</v>
      </c>
    </row>
    <row r="89" spans="1:11" x14ac:dyDescent="0.45">
      <c r="A89" s="1">
        <v>880853522</v>
      </c>
      <c r="B89" s="1" t="s">
        <v>27</v>
      </c>
      <c r="C89" s="1" t="s">
        <v>35</v>
      </c>
      <c r="D89" s="1" t="s">
        <v>33</v>
      </c>
      <c r="E89" s="1" t="s">
        <v>78</v>
      </c>
      <c r="F89" s="2">
        <v>3.5</v>
      </c>
      <c r="G89" s="2">
        <v>4.2</v>
      </c>
      <c r="H89" s="2">
        <v>5.23</v>
      </c>
      <c r="I89" s="1">
        <v>177</v>
      </c>
      <c r="J89" s="2">
        <f t="shared" si="1"/>
        <v>925.71</v>
      </c>
      <c r="K89" s="1" t="s">
        <v>79</v>
      </c>
    </row>
    <row r="90" spans="1:11" x14ac:dyDescent="0.45">
      <c r="A90" s="1">
        <v>867251056</v>
      </c>
      <c r="B90" s="1" t="s">
        <v>29</v>
      </c>
      <c r="C90" s="1" t="s">
        <v>48</v>
      </c>
      <c r="D90" s="1" t="s">
        <v>49</v>
      </c>
      <c r="E90" s="1" t="s">
        <v>78</v>
      </c>
      <c r="F90" s="2">
        <v>0.85</v>
      </c>
      <c r="G90" s="2">
        <v>1.02</v>
      </c>
      <c r="H90" s="2">
        <v>1.02</v>
      </c>
      <c r="I90" s="1">
        <v>80</v>
      </c>
      <c r="J90" s="2">
        <f t="shared" si="1"/>
        <v>81.599999999999994</v>
      </c>
      <c r="K90" s="1" t="s">
        <v>79</v>
      </c>
    </row>
    <row r="91" spans="1:11" x14ac:dyDescent="0.45">
      <c r="A91" s="1">
        <v>818377969</v>
      </c>
      <c r="B91" s="1" t="s">
        <v>14</v>
      </c>
      <c r="C91" s="1" t="s">
        <v>15</v>
      </c>
      <c r="D91" s="1" t="s">
        <v>10</v>
      </c>
      <c r="E91" s="1" t="s">
        <v>78</v>
      </c>
      <c r="F91" s="2">
        <v>5</v>
      </c>
      <c r="G91" s="2">
        <v>6</v>
      </c>
      <c r="H91" s="2">
        <v>6.98</v>
      </c>
      <c r="I91" s="1">
        <v>45</v>
      </c>
      <c r="J91" s="2">
        <f t="shared" si="1"/>
        <v>314.10000000000002</v>
      </c>
      <c r="K91" s="1" t="s">
        <v>46</v>
      </c>
    </row>
    <row r="92" spans="1:11" x14ac:dyDescent="0.45">
      <c r="A92" s="1">
        <v>797823914</v>
      </c>
      <c r="B92" s="1" t="s">
        <v>21</v>
      </c>
      <c r="C92" s="1" t="s">
        <v>61</v>
      </c>
      <c r="D92" s="1" t="s">
        <v>59</v>
      </c>
      <c r="E92" s="1" t="s">
        <v>81</v>
      </c>
      <c r="F92" s="2">
        <v>2.1</v>
      </c>
      <c r="G92" s="2">
        <v>2.52</v>
      </c>
      <c r="H92" s="2">
        <v>2.66</v>
      </c>
      <c r="I92" s="1">
        <v>19</v>
      </c>
      <c r="J92" s="2">
        <f t="shared" si="1"/>
        <v>50.540000000000006</v>
      </c>
      <c r="K92" s="1" t="s">
        <v>40</v>
      </c>
    </row>
    <row r="93" spans="1:11" x14ac:dyDescent="0.45">
      <c r="A93" s="1">
        <v>783049445</v>
      </c>
      <c r="B93" s="1" t="s">
        <v>27</v>
      </c>
      <c r="C93" s="1" t="s">
        <v>60</v>
      </c>
      <c r="D93" s="1" t="s">
        <v>59</v>
      </c>
      <c r="E93" s="1" t="s">
        <v>81</v>
      </c>
      <c r="F93" s="2">
        <v>2</v>
      </c>
      <c r="G93" s="2">
        <v>2.4</v>
      </c>
      <c r="H93" s="2">
        <v>2.4700000000000002</v>
      </c>
      <c r="I93" s="1">
        <v>16</v>
      </c>
      <c r="J93" s="2">
        <f t="shared" si="1"/>
        <v>39.520000000000003</v>
      </c>
      <c r="K93" s="1" t="s">
        <v>37</v>
      </c>
    </row>
    <row r="94" spans="1:11" x14ac:dyDescent="0.45">
      <c r="A94" s="1">
        <v>682410055</v>
      </c>
      <c r="B94" s="1" t="s">
        <v>29</v>
      </c>
      <c r="C94" s="1" t="s">
        <v>52</v>
      </c>
      <c r="D94" s="1" t="s">
        <v>49</v>
      </c>
      <c r="E94" s="1" t="s">
        <v>78</v>
      </c>
      <c r="F94" s="2">
        <v>1.2</v>
      </c>
      <c r="G94" s="2">
        <v>1.44</v>
      </c>
      <c r="H94" s="2">
        <v>1.29</v>
      </c>
      <c r="I94" s="1">
        <v>96</v>
      </c>
      <c r="J94" s="2">
        <f t="shared" si="1"/>
        <v>123.84</v>
      </c>
      <c r="K94" s="1" t="s">
        <v>80</v>
      </c>
    </row>
    <row r="95" spans="1:11" x14ac:dyDescent="0.45">
      <c r="A95" s="1">
        <v>671777975</v>
      </c>
      <c r="B95" s="1" t="s">
        <v>14</v>
      </c>
      <c r="C95" s="1" t="s">
        <v>9</v>
      </c>
      <c r="D95" s="1" t="s">
        <v>10</v>
      </c>
      <c r="E95" s="1" t="s">
        <v>78</v>
      </c>
      <c r="F95" s="2">
        <v>3</v>
      </c>
      <c r="G95" s="2">
        <v>3.6</v>
      </c>
      <c r="H95" s="2">
        <v>3.24</v>
      </c>
      <c r="I95" s="1">
        <v>186</v>
      </c>
      <c r="J95" s="2">
        <f t="shared" si="1"/>
        <v>602.64</v>
      </c>
      <c r="K95" s="1" t="s">
        <v>46</v>
      </c>
    </row>
    <row r="96" spans="1:11" x14ac:dyDescent="0.45">
      <c r="A96" s="1">
        <v>604433150</v>
      </c>
      <c r="B96" s="1" t="s">
        <v>8</v>
      </c>
      <c r="C96" s="1" t="s">
        <v>36</v>
      </c>
      <c r="D96" s="1" t="s">
        <v>33</v>
      </c>
      <c r="E96" s="1" t="s">
        <v>78</v>
      </c>
      <c r="F96" s="2">
        <v>15.65</v>
      </c>
      <c r="G96" s="2">
        <v>18.78</v>
      </c>
      <c r="H96" s="2">
        <v>19.600000000000001</v>
      </c>
      <c r="I96" s="1">
        <v>195</v>
      </c>
      <c r="J96" s="2">
        <f t="shared" si="1"/>
        <v>3822.0000000000005</v>
      </c>
      <c r="K96" s="1" t="s">
        <v>79</v>
      </c>
    </row>
    <row r="97" spans="1:11" x14ac:dyDescent="0.45">
      <c r="A97" s="1">
        <v>438505545</v>
      </c>
      <c r="B97" s="1" t="s">
        <v>26</v>
      </c>
      <c r="C97" s="1" t="s">
        <v>61</v>
      </c>
      <c r="D97" s="1" t="s">
        <v>59</v>
      </c>
      <c r="E97" s="1" t="s">
        <v>81</v>
      </c>
      <c r="F97" s="2">
        <v>2.1</v>
      </c>
      <c r="G97" s="2">
        <v>2.52</v>
      </c>
      <c r="H97" s="2">
        <v>2.42</v>
      </c>
      <c r="I97" s="1">
        <v>57</v>
      </c>
      <c r="J97" s="2">
        <f t="shared" si="1"/>
        <v>137.94</v>
      </c>
      <c r="K97" s="1" t="s">
        <v>46</v>
      </c>
    </row>
    <row r="98" spans="1:11" x14ac:dyDescent="0.45">
      <c r="A98" s="1">
        <v>433303865</v>
      </c>
      <c r="B98" s="1" t="s">
        <v>39</v>
      </c>
      <c r="C98" s="1" t="s">
        <v>32</v>
      </c>
      <c r="D98" s="1" t="s">
        <v>33</v>
      </c>
      <c r="E98" s="1" t="s">
        <v>78</v>
      </c>
      <c r="F98" s="2">
        <v>3</v>
      </c>
      <c r="G98" s="2">
        <v>3.6</v>
      </c>
      <c r="H98" s="2">
        <v>3.67</v>
      </c>
      <c r="I98" s="1">
        <v>177</v>
      </c>
      <c r="J98" s="2">
        <f t="shared" si="1"/>
        <v>649.59</v>
      </c>
      <c r="K98" s="1" t="s">
        <v>84</v>
      </c>
    </row>
    <row r="99" spans="1:11" x14ac:dyDescent="0.45">
      <c r="A99" s="1">
        <v>386575012</v>
      </c>
      <c r="B99" s="1" t="s">
        <v>14</v>
      </c>
      <c r="C99" s="1" t="s">
        <v>17</v>
      </c>
      <c r="D99" s="1" t="s">
        <v>10</v>
      </c>
      <c r="E99" s="1" t="s">
        <v>78</v>
      </c>
      <c r="F99" s="2">
        <v>2.8</v>
      </c>
      <c r="G99" s="2">
        <v>3.36</v>
      </c>
      <c r="H99" s="2">
        <v>3.51</v>
      </c>
      <c r="I99" s="1">
        <v>98</v>
      </c>
      <c r="J99" s="2">
        <f t="shared" si="1"/>
        <v>343.97999999999996</v>
      </c>
      <c r="K99" s="1" t="s">
        <v>37</v>
      </c>
    </row>
    <row r="100" spans="1:11" x14ac:dyDescent="0.45">
      <c r="A100" s="1">
        <v>347651784</v>
      </c>
      <c r="B100" s="1" t="s">
        <v>19</v>
      </c>
      <c r="C100" s="1" t="s">
        <v>61</v>
      </c>
      <c r="D100" s="1" t="s">
        <v>59</v>
      </c>
      <c r="E100" s="1" t="s">
        <v>81</v>
      </c>
      <c r="F100" s="2">
        <v>2.1</v>
      </c>
      <c r="G100" s="2">
        <v>2.52</v>
      </c>
      <c r="H100" s="2">
        <v>2.78</v>
      </c>
      <c r="I100" s="1">
        <v>171</v>
      </c>
      <c r="J100" s="2">
        <f t="shared" si="1"/>
        <v>475.37999999999994</v>
      </c>
      <c r="K100" s="1" t="s">
        <v>80</v>
      </c>
    </row>
    <row r="101" spans="1:11" x14ac:dyDescent="0.45">
      <c r="A101" s="1">
        <v>333168158</v>
      </c>
      <c r="B101" s="1" t="s">
        <v>19</v>
      </c>
      <c r="C101" s="1" t="s">
        <v>17</v>
      </c>
      <c r="D101" s="1" t="s">
        <v>10</v>
      </c>
      <c r="E101" s="1" t="s">
        <v>78</v>
      </c>
      <c r="F101" s="2">
        <v>2.8</v>
      </c>
      <c r="G101" s="2">
        <v>3.36</v>
      </c>
      <c r="H101" s="2">
        <v>3.91</v>
      </c>
      <c r="I101" s="1">
        <v>73</v>
      </c>
      <c r="J101" s="2">
        <f t="shared" si="1"/>
        <v>285.43</v>
      </c>
      <c r="K101" s="1" t="s">
        <v>40</v>
      </c>
    </row>
    <row r="102" spans="1:11" x14ac:dyDescent="0.45">
      <c r="A102" s="1">
        <v>283210774</v>
      </c>
      <c r="B102" s="1" t="s">
        <v>31</v>
      </c>
      <c r="C102" s="1" t="s">
        <v>48</v>
      </c>
      <c r="D102" s="1" t="s">
        <v>49</v>
      </c>
      <c r="E102" s="1" t="s">
        <v>78</v>
      </c>
      <c r="F102" s="2">
        <v>0.85</v>
      </c>
      <c r="G102" s="2">
        <v>1.02</v>
      </c>
      <c r="H102" s="2">
        <v>1.2</v>
      </c>
      <c r="I102" s="1">
        <v>135</v>
      </c>
      <c r="J102" s="2">
        <f t="shared" si="1"/>
        <v>162</v>
      </c>
      <c r="K102" s="1" t="s">
        <v>79</v>
      </c>
    </row>
    <row r="103" spans="1:11" x14ac:dyDescent="0.45">
      <c r="A103" s="1">
        <v>277044110</v>
      </c>
      <c r="B103" s="1" t="s">
        <v>26</v>
      </c>
      <c r="C103" s="1" t="s">
        <v>53</v>
      </c>
      <c r="D103" s="1" t="s">
        <v>49</v>
      </c>
      <c r="E103" s="1" t="s">
        <v>82</v>
      </c>
      <c r="F103" s="2">
        <v>18</v>
      </c>
      <c r="G103" s="2">
        <v>21.6</v>
      </c>
      <c r="H103" s="2">
        <v>25.14</v>
      </c>
      <c r="I103" s="1">
        <v>168</v>
      </c>
      <c r="J103" s="2">
        <f t="shared" si="1"/>
        <v>4223.5200000000004</v>
      </c>
      <c r="K103" s="1" t="s">
        <v>80</v>
      </c>
    </row>
    <row r="104" spans="1:11" x14ac:dyDescent="0.45">
      <c r="A104" s="1">
        <v>269368246</v>
      </c>
      <c r="B104" s="1" t="s">
        <v>14</v>
      </c>
      <c r="C104" s="1" t="s">
        <v>60</v>
      </c>
      <c r="D104" s="1" t="s">
        <v>59</v>
      </c>
      <c r="E104" s="1" t="s">
        <v>81</v>
      </c>
      <c r="F104" s="2">
        <v>2</v>
      </c>
      <c r="G104" s="2">
        <v>2.4</v>
      </c>
      <c r="H104" s="2">
        <v>2.16</v>
      </c>
      <c r="I104" s="1">
        <v>196</v>
      </c>
      <c r="J104" s="2">
        <f t="shared" si="1"/>
        <v>423.36</v>
      </c>
      <c r="K104" s="1" t="s">
        <v>72</v>
      </c>
    </row>
    <row r="105" spans="1:11" x14ac:dyDescent="0.45">
      <c r="A105" s="1">
        <v>259034125</v>
      </c>
      <c r="B105" s="1" t="s">
        <v>31</v>
      </c>
      <c r="C105" s="1" t="s">
        <v>58</v>
      </c>
      <c r="D105" s="1" t="s">
        <v>59</v>
      </c>
      <c r="E105" s="1" t="s">
        <v>81</v>
      </c>
      <c r="F105" s="2">
        <v>2.2000000000000002</v>
      </c>
      <c r="G105" s="2">
        <v>2.64</v>
      </c>
      <c r="H105" s="2">
        <v>3.07</v>
      </c>
      <c r="I105" s="1">
        <v>90</v>
      </c>
      <c r="J105" s="2">
        <f t="shared" si="1"/>
        <v>276.3</v>
      </c>
      <c r="K105" s="1" t="s">
        <v>37</v>
      </c>
    </row>
    <row r="106" spans="1:11" x14ac:dyDescent="0.45">
      <c r="A106" s="1">
        <v>202601811</v>
      </c>
      <c r="B106" s="1" t="s">
        <v>39</v>
      </c>
      <c r="C106" s="1" t="s">
        <v>56</v>
      </c>
      <c r="D106" s="1" t="s">
        <v>49</v>
      </c>
      <c r="E106" s="1" t="s">
        <v>78</v>
      </c>
      <c r="F106" s="2">
        <v>6</v>
      </c>
      <c r="G106" s="2">
        <v>7.2</v>
      </c>
      <c r="H106" s="2">
        <v>8.0399999999999991</v>
      </c>
      <c r="I106" s="1">
        <v>29</v>
      </c>
      <c r="J106" s="2">
        <f t="shared" si="1"/>
        <v>233.15999999999997</v>
      </c>
      <c r="K106" s="1" t="s">
        <v>80</v>
      </c>
    </row>
    <row r="107" spans="1:11" x14ac:dyDescent="0.45">
      <c r="A107" s="1">
        <v>178170380</v>
      </c>
      <c r="B107" s="1" t="s">
        <v>21</v>
      </c>
      <c r="C107" s="1" t="s">
        <v>15</v>
      </c>
      <c r="D107" s="1" t="s">
        <v>10</v>
      </c>
      <c r="E107" s="1" t="s">
        <v>78</v>
      </c>
      <c r="F107" s="2">
        <v>5</v>
      </c>
      <c r="G107" s="2">
        <v>6</v>
      </c>
      <c r="H107" s="2">
        <v>6.4</v>
      </c>
      <c r="I107" s="1">
        <v>133</v>
      </c>
      <c r="J107" s="2">
        <f t="shared" si="1"/>
        <v>851.2</v>
      </c>
      <c r="K107" s="1" t="s">
        <v>79</v>
      </c>
    </row>
    <row r="108" spans="1:11" x14ac:dyDescent="0.45">
      <c r="A108" s="1">
        <v>177440565</v>
      </c>
      <c r="B108" s="1" t="s">
        <v>39</v>
      </c>
      <c r="C108" s="1" t="s">
        <v>58</v>
      </c>
      <c r="D108" s="1" t="s">
        <v>59</v>
      </c>
      <c r="E108" s="1" t="s">
        <v>81</v>
      </c>
      <c r="F108" s="2">
        <v>2.2000000000000002</v>
      </c>
      <c r="G108" s="2">
        <v>2.64</v>
      </c>
      <c r="H108" s="2">
        <v>3.04</v>
      </c>
      <c r="I108" s="1">
        <v>150</v>
      </c>
      <c r="J108" s="2">
        <f t="shared" si="1"/>
        <v>456</v>
      </c>
      <c r="K108" s="1" t="s">
        <v>84</v>
      </c>
    </row>
    <row r="109" spans="1:11" x14ac:dyDescent="0.45">
      <c r="A109" s="1">
        <v>103907264</v>
      </c>
      <c r="B109" s="1" t="s">
        <v>29</v>
      </c>
      <c r="C109" s="1" t="s">
        <v>70</v>
      </c>
      <c r="D109" s="1" t="s">
        <v>68</v>
      </c>
      <c r="E109" s="1" t="s">
        <v>82</v>
      </c>
      <c r="F109" s="2">
        <v>10</v>
      </c>
      <c r="G109" s="2">
        <v>12</v>
      </c>
      <c r="H109" s="2">
        <v>14.11</v>
      </c>
      <c r="I109" s="1">
        <v>13</v>
      </c>
      <c r="J109" s="2">
        <f t="shared" si="1"/>
        <v>183.43</v>
      </c>
      <c r="K109" s="1" t="s">
        <v>57</v>
      </c>
    </row>
    <row r="110" spans="1:11" x14ac:dyDescent="0.45">
      <c r="A110" s="1">
        <v>54815910</v>
      </c>
      <c r="B110" s="1" t="s">
        <v>29</v>
      </c>
      <c r="C110" s="1" t="s">
        <v>55</v>
      </c>
      <c r="D110" s="1" t="s">
        <v>49</v>
      </c>
      <c r="E110" s="1" t="s">
        <v>78</v>
      </c>
      <c r="F110" s="2">
        <v>1.25</v>
      </c>
      <c r="G110" s="2">
        <v>1.5</v>
      </c>
      <c r="H110" s="2">
        <v>1.85</v>
      </c>
      <c r="I110" s="1">
        <v>148</v>
      </c>
      <c r="J110" s="2">
        <f t="shared" si="1"/>
        <v>273.8</v>
      </c>
      <c r="K110" s="1" t="s">
        <v>79</v>
      </c>
    </row>
    <row r="111" spans="1:11" x14ac:dyDescent="0.45">
      <c r="A111" s="1">
        <v>18806808</v>
      </c>
      <c r="B111" s="1" t="s">
        <v>27</v>
      </c>
      <c r="C111" s="1" t="s">
        <v>38</v>
      </c>
      <c r="D111" s="1" t="s">
        <v>33</v>
      </c>
      <c r="E111" s="1" t="s">
        <v>78</v>
      </c>
      <c r="F111" s="2">
        <v>2.1</v>
      </c>
      <c r="G111" s="2">
        <v>2.52</v>
      </c>
      <c r="H111" s="2">
        <v>2.78</v>
      </c>
      <c r="I111" s="1">
        <v>82</v>
      </c>
      <c r="J111" s="2">
        <f t="shared" si="1"/>
        <v>227.95999999999998</v>
      </c>
      <c r="K111" s="1" t="s">
        <v>72</v>
      </c>
    </row>
    <row r="112" spans="1:11" x14ac:dyDescent="0.45">
      <c r="A112" s="1">
        <v>999659164</v>
      </c>
      <c r="B112" s="1" t="s">
        <v>29</v>
      </c>
      <c r="C112" s="1" t="s">
        <v>51</v>
      </c>
      <c r="D112" s="1" t="s">
        <v>49</v>
      </c>
      <c r="E112" s="1" t="s">
        <v>78</v>
      </c>
      <c r="F112" s="2">
        <v>2</v>
      </c>
      <c r="G112" s="2">
        <v>2.4</v>
      </c>
      <c r="H112" s="2">
        <v>2.73</v>
      </c>
      <c r="I112" s="1">
        <v>74</v>
      </c>
      <c r="J112" s="2">
        <f t="shared" si="1"/>
        <v>202.02</v>
      </c>
      <c r="K112" s="1" t="s">
        <v>46</v>
      </c>
    </row>
    <row r="113" spans="1:11" x14ac:dyDescent="0.45">
      <c r="A113" s="1">
        <v>990169173</v>
      </c>
      <c r="B113" s="1" t="s">
        <v>19</v>
      </c>
      <c r="C113" s="1" t="s">
        <v>70</v>
      </c>
      <c r="D113" s="1" t="s">
        <v>68</v>
      </c>
      <c r="E113" s="1" t="s">
        <v>82</v>
      </c>
      <c r="F113" s="2">
        <v>10</v>
      </c>
      <c r="G113" s="2">
        <v>12</v>
      </c>
      <c r="H113" s="2">
        <v>13.39</v>
      </c>
      <c r="I113" s="1">
        <v>25</v>
      </c>
      <c r="J113" s="2">
        <f t="shared" si="1"/>
        <v>334.75</v>
      </c>
      <c r="K113" s="1" t="s">
        <v>84</v>
      </c>
    </row>
    <row r="114" spans="1:11" x14ac:dyDescent="0.45">
      <c r="A114" s="1">
        <v>951409465</v>
      </c>
      <c r="B114" s="1" t="s">
        <v>27</v>
      </c>
      <c r="C114" s="1" t="s">
        <v>50</v>
      </c>
      <c r="D114" s="1" t="s">
        <v>49</v>
      </c>
      <c r="E114" s="1" t="s">
        <v>78</v>
      </c>
      <c r="F114" s="2">
        <v>0.89</v>
      </c>
      <c r="G114" s="2">
        <v>1.07</v>
      </c>
      <c r="H114" s="2">
        <v>0.99</v>
      </c>
      <c r="I114" s="1">
        <v>140</v>
      </c>
      <c r="J114" s="2">
        <f t="shared" si="1"/>
        <v>138.6</v>
      </c>
      <c r="K114" s="1" t="s">
        <v>84</v>
      </c>
    </row>
    <row r="115" spans="1:11" x14ac:dyDescent="0.45">
      <c r="A115" s="1">
        <v>948609135</v>
      </c>
      <c r="B115" s="1" t="s">
        <v>23</v>
      </c>
      <c r="C115" s="1" t="s">
        <v>48</v>
      </c>
      <c r="D115" s="1" t="s">
        <v>49</v>
      </c>
      <c r="E115" s="1" t="s">
        <v>78</v>
      </c>
      <c r="F115" s="2">
        <v>0.85</v>
      </c>
      <c r="G115" s="2">
        <v>1.02</v>
      </c>
      <c r="H115" s="2">
        <v>1.1000000000000001</v>
      </c>
      <c r="I115" s="1">
        <v>86</v>
      </c>
      <c r="J115" s="2">
        <f t="shared" si="1"/>
        <v>94.600000000000009</v>
      </c>
      <c r="K115" s="1" t="s">
        <v>80</v>
      </c>
    </row>
    <row r="116" spans="1:11" x14ac:dyDescent="0.45">
      <c r="A116" s="1">
        <v>905289156</v>
      </c>
      <c r="B116" s="1" t="s">
        <v>31</v>
      </c>
      <c r="C116" s="1" t="s">
        <v>53</v>
      </c>
      <c r="D116" s="1" t="s">
        <v>49</v>
      </c>
      <c r="E116" s="1" t="s">
        <v>82</v>
      </c>
      <c r="F116" s="2">
        <v>18</v>
      </c>
      <c r="G116" s="2">
        <v>21.6</v>
      </c>
      <c r="H116" s="2">
        <v>19.7</v>
      </c>
      <c r="I116" s="1">
        <v>187</v>
      </c>
      <c r="J116" s="2">
        <f t="shared" si="1"/>
        <v>3683.9</v>
      </c>
      <c r="K116" s="1" t="s">
        <v>28</v>
      </c>
    </row>
    <row r="117" spans="1:11" x14ac:dyDescent="0.45">
      <c r="A117" s="1">
        <v>887851245</v>
      </c>
      <c r="B117" s="1" t="s">
        <v>39</v>
      </c>
      <c r="C117" s="1" t="s">
        <v>62</v>
      </c>
      <c r="D117" s="1" t="s">
        <v>63</v>
      </c>
      <c r="E117" s="1" t="s">
        <v>82</v>
      </c>
      <c r="F117" s="2">
        <v>15</v>
      </c>
      <c r="G117" s="2">
        <v>18</v>
      </c>
      <c r="H117" s="2">
        <v>18.14</v>
      </c>
      <c r="I117" s="1">
        <v>192</v>
      </c>
      <c r="J117" s="2">
        <f t="shared" si="1"/>
        <v>3482.88</v>
      </c>
      <c r="K117" s="1" t="s">
        <v>28</v>
      </c>
    </row>
    <row r="118" spans="1:11" x14ac:dyDescent="0.45">
      <c r="A118" s="1">
        <v>795480636</v>
      </c>
      <c r="B118" s="1" t="s">
        <v>27</v>
      </c>
      <c r="C118" s="1" t="s">
        <v>60</v>
      </c>
      <c r="D118" s="1" t="s">
        <v>59</v>
      </c>
      <c r="E118" s="1" t="s">
        <v>81</v>
      </c>
      <c r="F118" s="2">
        <v>2</v>
      </c>
      <c r="G118" s="2">
        <v>2.4</v>
      </c>
      <c r="H118" s="2">
        <v>2.2999999999999998</v>
      </c>
      <c r="I118" s="1">
        <v>187</v>
      </c>
      <c r="J118" s="2">
        <f t="shared" si="1"/>
        <v>430.09999999999997</v>
      </c>
      <c r="K118" s="1" t="s">
        <v>46</v>
      </c>
    </row>
    <row r="119" spans="1:11" x14ac:dyDescent="0.45">
      <c r="A119" s="1">
        <v>779321438</v>
      </c>
      <c r="B119" s="1" t="s">
        <v>27</v>
      </c>
      <c r="C119" s="1" t="s">
        <v>65</v>
      </c>
      <c r="D119" s="1" t="s">
        <v>63</v>
      </c>
      <c r="E119" s="1" t="s">
        <v>82</v>
      </c>
      <c r="F119" s="2">
        <v>18</v>
      </c>
      <c r="G119" s="2">
        <v>21.6</v>
      </c>
      <c r="H119" s="2">
        <v>26.18</v>
      </c>
      <c r="I119" s="1">
        <v>165</v>
      </c>
      <c r="J119" s="2">
        <f t="shared" si="1"/>
        <v>4319.7</v>
      </c>
      <c r="K119" s="1" t="s">
        <v>72</v>
      </c>
    </row>
    <row r="120" spans="1:11" x14ac:dyDescent="0.45">
      <c r="A120" s="1">
        <v>772778683</v>
      </c>
      <c r="B120" s="1" t="s">
        <v>14</v>
      </c>
      <c r="C120" s="1" t="s">
        <v>38</v>
      </c>
      <c r="D120" s="1" t="s">
        <v>33</v>
      </c>
      <c r="E120" s="1" t="s">
        <v>78</v>
      </c>
      <c r="F120" s="2">
        <v>2.1</v>
      </c>
      <c r="G120" s="2">
        <v>2.52</v>
      </c>
      <c r="H120" s="2">
        <v>3.02</v>
      </c>
      <c r="I120" s="1">
        <v>105</v>
      </c>
      <c r="J120" s="2">
        <f t="shared" si="1"/>
        <v>317.10000000000002</v>
      </c>
      <c r="K120" s="1" t="s">
        <v>80</v>
      </c>
    </row>
    <row r="121" spans="1:11" x14ac:dyDescent="0.45">
      <c r="A121" s="1">
        <v>731201281</v>
      </c>
      <c r="B121" s="1" t="s">
        <v>14</v>
      </c>
      <c r="C121" s="1" t="s">
        <v>9</v>
      </c>
      <c r="D121" s="1" t="s">
        <v>10</v>
      </c>
      <c r="E121" s="1" t="s">
        <v>78</v>
      </c>
      <c r="F121" s="2">
        <v>3</v>
      </c>
      <c r="G121" s="2">
        <v>3.6</v>
      </c>
      <c r="H121" s="2">
        <v>4.32</v>
      </c>
      <c r="I121" s="1">
        <v>74</v>
      </c>
      <c r="J121" s="2">
        <f t="shared" si="1"/>
        <v>319.68</v>
      </c>
      <c r="K121" s="1" t="s">
        <v>72</v>
      </c>
    </row>
    <row r="122" spans="1:11" x14ac:dyDescent="0.45">
      <c r="A122" s="1">
        <v>720761925</v>
      </c>
      <c r="B122" s="1" t="s">
        <v>23</v>
      </c>
      <c r="C122" s="1" t="s">
        <v>58</v>
      </c>
      <c r="D122" s="1" t="s">
        <v>59</v>
      </c>
      <c r="E122" s="1" t="s">
        <v>81</v>
      </c>
      <c r="F122" s="2">
        <v>2.2000000000000002</v>
      </c>
      <c r="G122" s="2">
        <v>2.64</v>
      </c>
      <c r="H122" s="2">
        <v>2.84</v>
      </c>
      <c r="I122" s="1">
        <v>8</v>
      </c>
      <c r="J122" s="2">
        <f t="shared" si="1"/>
        <v>22.72</v>
      </c>
      <c r="K122" s="1" t="s">
        <v>84</v>
      </c>
    </row>
    <row r="123" spans="1:11" x14ac:dyDescent="0.45">
      <c r="A123" s="1">
        <v>690002462</v>
      </c>
      <c r="B123" s="1" t="s">
        <v>26</v>
      </c>
      <c r="C123" s="1" t="s">
        <v>64</v>
      </c>
      <c r="D123" s="1" t="s">
        <v>63</v>
      </c>
      <c r="E123" s="1" t="s">
        <v>82</v>
      </c>
      <c r="F123" s="2">
        <v>13</v>
      </c>
      <c r="G123" s="2">
        <v>15.6</v>
      </c>
      <c r="H123" s="2">
        <v>18.899999999999999</v>
      </c>
      <c r="I123" s="1">
        <v>57</v>
      </c>
      <c r="J123" s="2">
        <f t="shared" si="1"/>
        <v>1077.3</v>
      </c>
      <c r="K123" s="1" t="s">
        <v>25</v>
      </c>
    </row>
    <row r="124" spans="1:11" x14ac:dyDescent="0.45">
      <c r="A124" s="1">
        <v>680520155</v>
      </c>
      <c r="B124" s="1" t="s">
        <v>21</v>
      </c>
      <c r="C124" s="1" t="s">
        <v>71</v>
      </c>
      <c r="D124" s="1" t="s">
        <v>68</v>
      </c>
      <c r="E124" s="1" t="s">
        <v>78</v>
      </c>
      <c r="F124" s="2">
        <v>0.8</v>
      </c>
      <c r="G124" s="2">
        <v>0.96</v>
      </c>
      <c r="H124" s="2">
        <v>0.86</v>
      </c>
      <c r="I124" s="1">
        <v>40</v>
      </c>
      <c r="J124" s="2">
        <f t="shared" si="1"/>
        <v>34.4</v>
      </c>
      <c r="K124" s="1" t="s">
        <v>37</v>
      </c>
    </row>
    <row r="125" spans="1:11" x14ac:dyDescent="0.45">
      <c r="A125" s="1">
        <v>666358584</v>
      </c>
      <c r="B125" s="1" t="s">
        <v>23</v>
      </c>
      <c r="C125" s="1" t="s">
        <v>36</v>
      </c>
      <c r="D125" s="1" t="s">
        <v>33</v>
      </c>
      <c r="E125" s="1" t="s">
        <v>78</v>
      </c>
      <c r="F125" s="2">
        <v>15.65</v>
      </c>
      <c r="G125" s="2">
        <v>18.78</v>
      </c>
      <c r="H125" s="2">
        <v>17.12</v>
      </c>
      <c r="I125" s="1">
        <v>161</v>
      </c>
      <c r="J125" s="2">
        <f t="shared" si="1"/>
        <v>2756.32</v>
      </c>
      <c r="K125" s="1" t="s">
        <v>46</v>
      </c>
    </row>
    <row r="126" spans="1:11" x14ac:dyDescent="0.45">
      <c r="A126" s="1">
        <v>649855083</v>
      </c>
      <c r="B126" s="1" t="s">
        <v>19</v>
      </c>
      <c r="C126" s="1" t="s">
        <v>12</v>
      </c>
      <c r="D126" s="1" t="s">
        <v>10</v>
      </c>
      <c r="E126" s="1" t="s">
        <v>78</v>
      </c>
      <c r="F126" s="2">
        <v>2.5</v>
      </c>
      <c r="G126" s="2">
        <v>3</v>
      </c>
      <c r="H126" s="2">
        <v>3.67</v>
      </c>
      <c r="I126" s="1">
        <v>144</v>
      </c>
      <c r="J126" s="2">
        <f t="shared" si="1"/>
        <v>528.48</v>
      </c>
      <c r="K126" s="1" t="s">
        <v>84</v>
      </c>
    </row>
    <row r="127" spans="1:11" x14ac:dyDescent="0.45">
      <c r="A127" s="1">
        <v>631816090</v>
      </c>
      <c r="B127" s="1" t="s">
        <v>31</v>
      </c>
      <c r="C127" s="1" t="s">
        <v>17</v>
      </c>
      <c r="D127" s="1" t="s">
        <v>10</v>
      </c>
      <c r="E127" s="1" t="s">
        <v>78</v>
      </c>
      <c r="F127" s="2">
        <v>2.8</v>
      </c>
      <c r="G127" s="2">
        <v>3.36</v>
      </c>
      <c r="H127" s="2">
        <v>3.3</v>
      </c>
      <c r="I127" s="1">
        <v>135</v>
      </c>
      <c r="J127" s="2">
        <f t="shared" si="1"/>
        <v>445.5</v>
      </c>
      <c r="K127" s="1" t="s">
        <v>25</v>
      </c>
    </row>
    <row r="128" spans="1:11" x14ac:dyDescent="0.45">
      <c r="A128" s="1">
        <v>599088657</v>
      </c>
      <c r="B128" s="1" t="s">
        <v>19</v>
      </c>
      <c r="C128" s="1" t="s">
        <v>69</v>
      </c>
      <c r="D128" s="1" t="s">
        <v>68</v>
      </c>
      <c r="E128" s="1" t="s">
        <v>82</v>
      </c>
      <c r="F128" s="2">
        <v>6.22</v>
      </c>
      <c r="G128" s="2">
        <v>7.46</v>
      </c>
      <c r="H128" s="2">
        <v>7.78</v>
      </c>
      <c r="I128" s="1">
        <v>179</v>
      </c>
      <c r="J128" s="2">
        <f t="shared" si="1"/>
        <v>1392.6200000000001</v>
      </c>
      <c r="K128" s="1" t="s">
        <v>84</v>
      </c>
    </row>
    <row r="129" spans="1:11" x14ac:dyDescent="0.45">
      <c r="A129" s="1">
        <v>568369043</v>
      </c>
      <c r="B129" s="1" t="s">
        <v>8</v>
      </c>
      <c r="C129" s="1" t="s">
        <v>55</v>
      </c>
      <c r="D129" s="1" t="s">
        <v>49</v>
      </c>
      <c r="E129" s="1" t="s">
        <v>78</v>
      </c>
      <c r="F129" s="2">
        <v>1.25</v>
      </c>
      <c r="G129" s="2">
        <v>1.5</v>
      </c>
      <c r="H129" s="2">
        <v>1.58</v>
      </c>
      <c r="I129" s="1">
        <v>154</v>
      </c>
      <c r="J129" s="2">
        <f t="shared" si="1"/>
        <v>243.32000000000002</v>
      </c>
      <c r="K129" s="1" t="s">
        <v>57</v>
      </c>
    </row>
    <row r="130" spans="1:11" x14ac:dyDescent="0.45">
      <c r="A130" s="1">
        <v>562463810</v>
      </c>
      <c r="B130" s="1" t="s">
        <v>23</v>
      </c>
      <c r="C130" s="1" t="s">
        <v>35</v>
      </c>
      <c r="D130" s="1" t="s">
        <v>33</v>
      </c>
      <c r="E130" s="1" t="s">
        <v>78</v>
      </c>
      <c r="F130" s="2">
        <v>3.5</v>
      </c>
      <c r="G130" s="2">
        <v>4.2</v>
      </c>
      <c r="H130" s="2">
        <v>3.78</v>
      </c>
      <c r="I130" s="1">
        <v>60</v>
      </c>
      <c r="J130" s="2">
        <f t="shared" si="1"/>
        <v>226.79999999999998</v>
      </c>
      <c r="K130" s="1" t="s">
        <v>46</v>
      </c>
    </row>
    <row r="131" spans="1:11" x14ac:dyDescent="0.45">
      <c r="A131" s="1">
        <v>495451828</v>
      </c>
      <c r="B131" s="1" t="s">
        <v>14</v>
      </c>
      <c r="C131" s="1" t="s">
        <v>55</v>
      </c>
      <c r="D131" s="1" t="s">
        <v>49</v>
      </c>
      <c r="E131" s="1" t="s">
        <v>78</v>
      </c>
      <c r="F131" s="2">
        <v>1.25</v>
      </c>
      <c r="G131" s="2">
        <v>1.5</v>
      </c>
      <c r="H131" s="2">
        <v>1.71</v>
      </c>
      <c r="I131" s="1">
        <v>125</v>
      </c>
      <c r="J131" s="2">
        <f t="shared" si="1"/>
        <v>213.75</v>
      </c>
      <c r="K131" s="1" t="s">
        <v>46</v>
      </c>
    </row>
    <row r="132" spans="1:11" x14ac:dyDescent="0.45">
      <c r="A132" s="1">
        <v>397319573</v>
      </c>
      <c r="B132" s="1" t="s">
        <v>14</v>
      </c>
      <c r="C132" s="1" t="s">
        <v>58</v>
      </c>
      <c r="D132" s="1" t="s">
        <v>59</v>
      </c>
      <c r="E132" s="1" t="s">
        <v>81</v>
      </c>
      <c r="F132" s="2">
        <v>2.2000000000000002</v>
      </c>
      <c r="G132" s="2">
        <v>2.64</v>
      </c>
      <c r="H132" s="2">
        <v>2.81</v>
      </c>
      <c r="I132" s="1">
        <v>100</v>
      </c>
      <c r="J132" s="2">
        <f t="shared" si="1"/>
        <v>281</v>
      </c>
      <c r="K132" s="1" t="s">
        <v>80</v>
      </c>
    </row>
    <row r="133" spans="1:11" x14ac:dyDescent="0.45">
      <c r="A133" s="1">
        <v>387681077</v>
      </c>
      <c r="B133" s="1" t="s">
        <v>31</v>
      </c>
      <c r="C133" s="1" t="s">
        <v>69</v>
      </c>
      <c r="D133" s="1" t="s">
        <v>68</v>
      </c>
      <c r="E133" s="1" t="s">
        <v>82</v>
      </c>
      <c r="F133" s="2">
        <v>6.22</v>
      </c>
      <c r="G133" s="2">
        <v>7.46</v>
      </c>
      <c r="H133" s="2">
        <v>7.42</v>
      </c>
      <c r="I133" s="1">
        <v>186</v>
      </c>
      <c r="J133" s="2">
        <f t="shared" si="1"/>
        <v>1380.12</v>
      </c>
      <c r="K133" s="1" t="s">
        <v>72</v>
      </c>
    </row>
    <row r="134" spans="1:11" x14ac:dyDescent="0.45">
      <c r="A134" s="1">
        <v>340556668</v>
      </c>
      <c r="B134" s="1" t="s">
        <v>26</v>
      </c>
      <c r="C134" s="1" t="s">
        <v>17</v>
      </c>
      <c r="D134" s="1" t="s">
        <v>10</v>
      </c>
      <c r="E134" s="1" t="s">
        <v>78</v>
      </c>
      <c r="F134" s="2">
        <v>2.8</v>
      </c>
      <c r="G134" s="2">
        <v>3.36</v>
      </c>
      <c r="H134" s="2">
        <v>3.99</v>
      </c>
      <c r="I134" s="1">
        <v>193</v>
      </c>
      <c r="J134" s="2">
        <f t="shared" si="1"/>
        <v>770.07</v>
      </c>
      <c r="K134" s="1" t="s">
        <v>37</v>
      </c>
    </row>
    <row r="135" spans="1:11" x14ac:dyDescent="0.45">
      <c r="A135" s="1">
        <v>332941005</v>
      </c>
      <c r="B135" s="1" t="s">
        <v>19</v>
      </c>
      <c r="C135" s="1" t="s">
        <v>36</v>
      </c>
      <c r="D135" s="1" t="s">
        <v>33</v>
      </c>
      <c r="E135" s="1" t="s">
        <v>78</v>
      </c>
      <c r="F135" s="2">
        <v>15.65</v>
      </c>
      <c r="G135" s="2">
        <v>18.78</v>
      </c>
      <c r="H135" s="2">
        <v>19.600000000000001</v>
      </c>
      <c r="I135" s="1">
        <v>110</v>
      </c>
      <c r="J135" s="2">
        <f t="shared" ref="J135:J198" si="2">H135*I135</f>
        <v>2156</v>
      </c>
      <c r="K135" s="1" t="s">
        <v>37</v>
      </c>
    </row>
    <row r="136" spans="1:11" x14ac:dyDescent="0.45">
      <c r="A136" s="1">
        <v>227957780</v>
      </c>
      <c r="B136" s="1" t="s">
        <v>21</v>
      </c>
      <c r="C136" s="1" t="s">
        <v>48</v>
      </c>
      <c r="D136" s="1" t="s">
        <v>49</v>
      </c>
      <c r="E136" s="1" t="s">
        <v>78</v>
      </c>
      <c r="F136" s="2">
        <v>0.85</v>
      </c>
      <c r="G136" s="2">
        <v>1.02</v>
      </c>
      <c r="H136" s="2">
        <v>1.26</v>
      </c>
      <c r="I136" s="1">
        <v>20</v>
      </c>
      <c r="J136" s="2">
        <f t="shared" si="2"/>
        <v>25.2</v>
      </c>
      <c r="K136" s="1" t="s">
        <v>79</v>
      </c>
    </row>
    <row r="137" spans="1:11" x14ac:dyDescent="0.45">
      <c r="A137" s="1">
        <v>200920406</v>
      </c>
      <c r="B137" s="1" t="s">
        <v>21</v>
      </c>
      <c r="C137" s="1" t="s">
        <v>54</v>
      </c>
      <c r="D137" s="1" t="s">
        <v>49</v>
      </c>
      <c r="E137" s="1" t="s">
        <v>78</v>
      </c>
      <c r="F137" s="2">
        <v>1</v>
      </c>
      <c r="G137" s="2">
        <v>1.2</v>
      </c>
      <c r="H137" s="2">
        <v>1.44</v>
      </c>
      <c r="I137" s="1">
        <v>160</v>
      </c>
      <c r="J137" s="2">
        <f t="shared" si="2"/>
        <v>230.39999999999998</v>
      </c>
      <c r="K137" s="1" t="s">
        <v>84</v>
      </c>
    </row>
    <row r="138" spans="1:11" x14ac:dyDescent="0.45">
      <c r="A138" s="1">
        <v>185100932</v>
      </c>
      <c r="B138" s="1" t="s">
        <v>23</v>
      </c>
      <c r="C138" s="1" t="s">
        <v>38</v>
      </c>
      <c r="D138" s="1" t="s">
        <v>33</v>
      </c>
      <c r="E138" s="1" t="s">
        <v>78</v>
      </c>
      <c r="F138" s="2">
        <v>2.1</v>
      </c>
      <c r="G138" s="2">
        <v>2.52</v>
      </c>
      <c r="H138" s="2">
        <v>2.93</v>
      </c>
      <c r="I138" s="1">
        <v>176</v>
      </c>
      <c r="J138" s="2">
        <f t="shared" si="2"/>
        <v>515.68000000000006</v>
      </c>
      <c r="K138" s="1" t="s">
        <v>46</v>
      </c>
    </row>
    <row r="139" spans="1:11" x14ac:dyDescent="0.45">
      <c r="A139" s="1">
        <v>167315979</v>
      </c>
      <c r="B139" s="1" t="s">
        <v>31</v>
      </c>
      <c r="C139" s="1" t="s">
        <v>60</v>
      </c>
      <c r="D139" s="1" t="s">
        <v>59</v>
      </c>
      <c r="E139" s="1" t="s">
        <v>81</v>
      </c>
      <c r="F139" s="2">
        <v>2</v>
      </c>
      <c r="G139" s="2">
        <v>2.4</v>
      </c>
      <c r="H139" s="2">
        <v>2.82</v>
      </c>
      <c r="I139" s="1">
        <v>84</v>
      </c>
      <c r="J139" s="2">
        <f t="shared" si="2"/>
        <v>236.88</v>
      </c>
      <c r="K139" s="1" t="s">
        <v>25</v>
      </c>
    </row>
    <row r="140" spans="1:11" x14ac:dyDescent="0.45">
      <c r="A140" s="1">
        <v>142513402</v>
      </c>
      <c r="B140" s="1" t="s">
        <v>27</v>
      </c>
      <c r="C140" s="1" t="s">
        <v>54</v>
      </c>
      <c r="D140" s="1" t="s">
        <v>49</v>
      </c>
      <c r="E140" s="1" t="s">
        <v>78</v>
      </c>
      <c r="F140" s="2">
        <v>1</v>
      </c>
      <c r="G140" s="2">
        <v>1.2</v>
      </c>
      <c r="H140" s="2">
        <v>1.3</v>
      </c>
      <c r="I140" s="1">
        <v>124</v>
      </c>
      <c r="J140" s="2">
        <f t="shared" si="2"/>
        <v>161.20000000000002</v>
      </c>
      <c r="K140" s="1" t="s">
        <v>37</v>
      </c>
    </row>
    <row r="141" spans="1:11" x14ac:dyDescent="0.45">
      <c r="A141" s="1">
        <v>125302193</v>
      </c>
      <c r="B141" s="1" t="s">
        <v>14</v>
      </c>
      <c r="C141" s="1" t="s">
        <v>52</v>
      </c>
      <c r="D141" s="1" t="s">
        <v>49</v>
      </c>
      <c r="E141" s="1" t="s">
        <v>78</v>
      </c>
      <c r="F141" s="2">
        <v>1.2</v>
      </c>
      <c r="G141" s="2">
        <v>1.44</v>
      </c>
      <c r="H141" s="2">
        <v>1.33</v>
      </c>
      <c r="I141" s="1">
        <v>106</v>
      </c>
      <c r="J141" s="2">
        <f t="shared" si="2"/>
        <v>140.98000000000002</v>
      </c>
      <c r="K141" s="1" t="s">
        <v>57</v>
      </c>
    </row>
    <row r="142" spans="1:11" x14ac:dyDescent="0.45">
      <c r="A142" s="1">
        <v>105144662</v>
      </c>
      <c r="B142" s="1" t="s">
        <v>23</v>
      </c>
      <c r="C142" s="1" t="s">
        <v>51</v>
      </c>
      <c r="D142" s="1" t="s">
        <v>49</v>
      </c>
      <c r="E142" s="1" t="s">
        <v>78</v>
      </c>
      <c r="F142" s="2">
        <v>2</v>
      </c>
      <c r="G142" s="2">
        <v>2.4</v>
      </c>
      <c r="H142" s="2">
        <v>2.2400000000000002</v>
      </c>
      <c r="I142" s="1">
        <v>169</v>
      </c>
      <c r="J142" s="2">
        <f t="shared" si="2"/>
        <v>378.56000000000006</v>
      </c>
      <c r="K142" s="1" t="s">
        <v>46</v>
      </c>
    </row>
    <row r="143" spans="1:11" x14ac:dyDescent="0.45">
      <c r="A143" s="1">
        <v>78681414</v>
      </c>
      <c r="B143" s="1" t="s">
        <v>29</v>
      </c>
      <c r="C143" s="1" t="s">
        <v>60</v>
      </c>
      <c r="D143" s="1" t="s">
        <v>59</v>
      </c>
      <c r="E143" s="1" t="s">
        <v>81</v>
      </c>
      <c r="F143" s="2">
        <v>2</v>
      </c>
      <c r="G143" s="2">
        <v>2.4</v>
      </c>
      <c r="H143" s="2">
        <v>2.82</v>
      </c>
      <c r="I143" s="1">
        <v>190</v>
      </c>
      <c r="J143" s="2">
        <f t="shared" si="2"/>
        <v>535.79999999999995</v>
      </c>
      <c r="K143" s="1" t="s">
        <v>80</v>
      </c>
    </row>
    <row r="144" spans="1:11" x14ac:dyDescent="0.45">
      <c r="A144" s="1">
        <v>73565316</v>
      </c>
      <c r="B144" s="1" t="s">
        <v>21</v>
      </c>
      <c r="C144" s="1" t="s">
        <v>51</v>
      </c>
      <c r="D144" s="1" t="s">
        <v>49</v>
      </c>
      <c r="E144" s="1" t="s">
        <v>78</v>
      </c>
      <c r="F144" s="2">
        <v>2</v>
      </c>
      <c r="G144" s="2">
        <v>2.4</v>
      </c>
      <c r="H144" s="2">
        <v>2.4700000000000002</v>
      </c>
      <c r="I144" s="1">
        <v>122</v>
      </c>
      <c r="J144" s="2">
        <f t="shared" si="2"/>
        <v>301.34000000000003</v>
      </c>
      <c r="K144" s="1" t="s">
        <v>72</v>
      </c>
    </row>
    <row r="145" spans="1:11" x14ac:dyDescent="0.45">
      <c r="A145" s="1">
        <v>59731205</v>
      </c>
      <c r="B145" s="1" t="s">
        <v>19</v>
      </c>
      <c r="C145" s="1" t="s">
        <v>36</v>
      </c>
      <c r="D145" s="1" t="s">
        <v>33</v>
      </c>
      <c r="E145" s="1" t="s">
        <v>78</v>
      </c>
      <c r="F145" s="2">
        <v>15.65</v>
      </c>
      <c r="G145" s="2">
        <v>18.78</v>
      </c>
      <c r="H145" s="2">
        <v>18.03</v>
      </c>
      <c r="I145" s="1">
        <v>35</v>
      </c>
      <c r="J145" s="2">
        <f t="shared" si="2"/>
        <v>631.05000000000007</v>
      </c>
      <c r="K145" s="1" t="s">
        <v>84</v>
      </c>
    </row>
    <row r="146" spans="1:11" x14ac:dyDescent="0.45">
      <c r="A146" s="1">
        <v>13610793</v>
      </c>
      <c r="B146" s="1" t="s">
        <v>23</v>
      </c>
      <c r="C146" s="1" t="s">
        <v>62</v>
      </c>
      <c r="D146" s="1" t="s">
        <v>63</v>
      </c>
      <c r="E146" s="1" t="s">
        <v>82</v>
      </c>
      <c r="F146" s="2">
        <v>15</v>
      </c>
      <c r="G146" s="2">
        <v>18</v>
      </c>
      <c r="H146" s="2">
        <v>16.2</v>
      </c>
      <c r="I146" s="1">
        <v>116</v>
      </c>
      <c r="J146" s="2">
        <f t="shared" si="2"/>
        <v>1879.1999999999998</v>
      </c>
      <c r="K146" s="1" t="s">
        <v>37</v>
      </c>
    </row>
    <row r="147" spans="1:11" x14ac:dyDescent="0.45">
      <c r="A147" s="1">
        <v>797863234</v>
      </c>
      <c r="B147" s="1" t="s">
        <v>26</v>
      </c>
      <c r="C147" s="1" t="s">
        <v>43</v>
      </c>
      <c r="D147" s="1" t="s">
        <v>44</v>
      </c>
      <c r="E147" s="1" t="s">
        <v>82</v>
      </c>
      <c r="F147" s="2">
        <v>4</v>
      </c>
      <c r="G147" s="2">
        <v>4.8</v>
      </c>
      <c r="H147" s="2">
        <v>5.58</v>
      </c>
      <c r="I147" s="1">
        <v>37</v>
      </c>
      <c r="J147" s="2">
        <f t="shared" si="2"/>
        <v>206.46</v>
      </c>
      <c r="K147" s="1" t="s">
        <v>84</v>
      </c>
    </row>
    <row r="148" spans="1:11" x14ac:dyDescent="0.45">
      <c r="A148" s="1">
        <v>719160111</v>
      </c>
      <c r="B148" s="1" t="s">
        <v>21</v>
      </c>
      <c r="C148" s="1" t="s">
        <v>55</v>
      </c>
      <c r="D148" s="1" t="s">
        <v>49</v>
      </c>
      <c r="E148" s="1" t="s">
        <v>78</v>
      </c>
      <c r="F148" s="2">
        <v>1.25</v>
      </c>
      <c r="G148" s="2">
        <v>1.5</v>
      </c>
      <c r="H148" s="2">
        <v>1.63</v>
      </c>
      <c r="I148" s="1">
        <v>153</v>
      </c>
      <c r="J148" s="2">
        <f t="shared" si="2"/>
        <v>249.39</v>
      </c>
      <c r="K148" s="1" t="s">
        <v>72</v>
      </c>
    </row>
    <row r="149" spans="1:11" x14ac:dyDescent="0.45">
      <c r="A149" s="1">
        <v>698633287</v>
      </c>
      <c r="B149" s="1" t="s">
        <v>27</v>
      </c>
      <c r="C149" s="1" t="s">
        <v>54</v>
      </c>
      <c r="D149" s="1" t="s">
        <v>49</v>
      </c>
      <c r="E149" s="1" t="s">
        <v>78</v>
      </c>
      <c r="F149" s="2">
        <v>1</v>
      </c>
      <c r="G149" s="2">
        <v>1.2</v>
      </c>
      <c r="H149" s="2">
        <v>1.48</v>
      </c>
      <c r="I149" s="1">
        <v>79</v>
      </c>
      <c r="J149" s="2">
        <f t="shared" si="2"/>
        <v>116.92</v>
      </c>
      <c r="K149" s="1" t="s">
        <v>79</v>
      </c>
    </row>
    <row r="150" spans="1:11" x14ac:dyDescent="0.45">
      <c r="A150" s="1">
        <v>611459599</v>
      </c>
      <c r="B150" s="1" t="s">
        <v>29</v>
      </c>
      <c r="C150" s="1" t="s">
        <v>34</v>
      </c>
      <c r="D150" s="1" t="s">
        <v>33</v>
      </c>
      <c r="E150" s="1" t="s">
        <v>78</v>
      </c>
      <c r="F150" s="2">
        <v>1.9</v>
      </c>
      <c r="G150" s="2">
        <v>2.2799999999999998</v>
      </c>
      <c r="H150" s="2">
        <v>1.84</v>
      </c>
      <c r="I150" s="1">
        <v>368</v>
      </c>
      <c r="J150" s="2">
        <f t="shared" si="2"/>
        <v>677.12</v>
      </c>
      <c r="K150" s="1" t="s">
        <v>84</v>
      </c>
    </row>
    <row r="151" spans="1:11" x14ac:dyDescent="0.45">
      <c r="A151" s="1">
        <v>595164223</v>
      </c>
      <c r="B151" s="1" t="s">
        <v>23</v>
      </c>
      <c r="C151" s="1" t="s">
        <v>48</v>
      </c>
      <c r="D151" s="1" t="s">
        <v>49</v>
      </c>
      <c r="E151" s="1" t="s">
        <v>78</v>
      </c>
      <c r="F151" s="2">
        <v>0.85</v>
      </c>
      <c r="G151" s="2">
        <v>1.02</v>
      </c>
      <c r="H151" s="2">
        <v>1.0900000000000001</v>
      </c>
      <c r="I151" s="1">
        <v>33</v>
      </c>
      <c r="J151" s="2">
        <f t="shared" si="2"/>
        <v>35.970000000000006</v>
      </c>
      <c r="K151" s="1" t="s">
        <v>37</v>
      </c>
    </row>
    <row r="152" spans="1:11" x14ac:dyDescent="0.45">
      <c r="A152" s="1">
        <v>590040014</v>
      </c>
      <c r="B152" s="1" t="s">
        <v>19</v>
      </c>
      <c r="C152" s="1" t="s">
        <v>17</v>
      </c>
      <c r="D152" s="1" t="s">
        <v>10</v>
      </c>
      <c r="E152" s="1" t="s">
        <v>78</v>
      </c>
      <c r="F152" s="2">
        <v>2.8</v>
      </c>
      <c r="G152" s="2">
        <v>3.36</v>
      </c>
      <c r="H152" s="2">
        <v>3.75</v>
      </c>
      <c r="I152" s="1">
        <v>121</v>
      </c>
      <c r="J152" s="2">
        <f t="shared" si="2"/>
        <v>453.75</v>
      </c>
      <c r="K152" s="1" t="s">
        <v>79</v>
      </c>
    </row>
    <row r="153" spans="1:11" x14ac:dyDescent="0.45">
      <c r="A153" s="1">
        <v>568468745</v>
      </c>
      <c r="B153" s="1" t="s">
        <v>8</v>
      </c>
      <c r="C153" s="1" t="s">
        <v>50</v>
      </c>
      <c r="D153" s="1" t="s">
        <v>49</v>
      </c>
      <c r="E153" s="1" t="s">
        <v>78</v>
      </c>
      <c r="F153" s="2">
        <v>0.89</v>
      </c>
      <c r="G153" s="2">
        <v>1.07</v>
      </c>
      <c r="H153" s="2">
        <v>1.05</v>
      </c>
      <c r="I153" s="1">
        <v>45</v>
      </c>
      <c r="J153" s="2">
        <f t="shared" si="2"/>
        <v>47.25</v>
      </c>
      <c r="K153" s="1" t="s">
        <v>80</v>
      </c>
    </row>
    <row r="154" spans="1:11" x14ac:dyDescent="0.45">
      <c r="A154" s="1">
        <v>539099274</v>
      </c>
      <c r="B154" s="1" t="s">
        <v>27</v>
      </c>
      <c r="C154" s="1" t="s">
        <v>9</v>
      </c>
      <c r="D154" s="1" t="s">
        <v>10</v>
      </c>
      <c r="E154" s="1" t="s">
        <v>78</v>
      </c>
      <c r="F154" s="2">
        <v>3</v>
      </c>
      <c r="G154" s="2">
        <v>3.6</v>
      </c>
      <c r="H154" s="2">
        <v>3.92</v>
      </c>
      <c r="I154" s="1">
        <v>180</v>
      </c>
      <c r="J154" s="2">
        <f t="shared" si="2"/>
        <v>705.6</v>
      </c>
      <c r="K154" s="1" t="s">
        <v>79</v>
      </c>
    </row>
    <row r="155" spans="1:11" x14ac:dyDescent="0.45">
      <c r="A155" s="1">
        <v>425083899</v>
      </c>
      <c r="B155" s="1" t="s">
        <v>29</v>
      </c>
      <c r="C155" s="1" t="s">
        <v>15</v>
      </c>
      <c r="D155" s="1" t="s">
        <v>10</v>
      </c>
      <c r="E155" s="1" t="s">
        <v>78</v>
      </c>
      <c r="F155" s="2">
        <v>5</v>
      </c>
      <c r="G155" s="2">
        <v>6</v>
      </c>
      <c r="H155" s="2">
        <v>5.9</v>
      </c>
      <c r="I155" s="1">
        <v>66</v>
      </c>
      <c r="J155" s="2">
        <f t="shared" si="2"/>
        <v>389.40000000000003</v>
      </c>
      <c r="K155" s="1" t="s">
        <v>28</v>
      </c>
    </row>
    <row r="156" spans="1:11" x14ac:dyDescent="0.45">
      <c r="A156" s="1">
        <v>372451569</v>
      </c>
      <c r="B156" s="1" t="s">
        <v>14</v>
      </c>
      <c r="C156" s="1" t="s">
        <v>71</v>
      </c>
      <c r="D156" s="1" t="s">
        <v>68</v>
      </c>
      <c r="E156" s="1" t="s">
        <v>78</v>
      </c>
      <c r="F156" s="2">
        <v>0.8</v>
      </c>
      <c r="G156" s="2">
        <v>0.96</v>
      </c>
      <c r="H156" s="2">
        <v>0.96</v>
      </c>
      <c r="I156" s="1">
        <v>109</v>
      </c>
      <c r="J156" s="2">
        <f t="shared" si="2"/>
        <v>104.64</v>
      </c>
      <c r="K156" s="1" t="s">
        <v>79</v>
      </c>
    </row>
    <row r="157" spans="1:11" x14ac:dyDescent="0.45">
      <c r="A157" s="1">
        <v>336922532</v>
      </c>
      <c r="B157" s="1" t="s">
        <v>39</v>
      </c>
      <c r="C157" s="1" t="s">
        <v>45</v>
      </c>
      <c r="D157" s="1" t="s">
        <v>44</v>
      </c>
      <c r="E157" s="1" t="s">
        <v>82</v>
      </c>
      <c r="F157" s="2">
        <v>4.5</v>
      </c>
      <c r="G157" s="2">
        <v>5.76</v>
      </c>
      <c r="H157" s="2">
        <v>6.7</v>
      </c>
      <c r="I157" s="1">
        <v>80</v>
      </c>
      <c r="J157" s="2">
        <f t="shared" si="2"/>
        <v>536</v>
      </c>
      <c r="K157" s="1" t="s">
        <v>37</v>
      </c>
    </row>
    <row r="158" spans="1:11" x14ac:dyDescent="0.45">
      <c r="A158" s="1">
        <v>304484069</v>
      </c>
      <c r="B158" s="1" t="s">
        <v>29</v>
      </c>
      <c r="C158" s="1" t="s">
        <v>66</v>
      </c>
      <c r="D158" s="1" t="s">
        <v>63</v>
      </c>
      <c r="E158" s="1" t="s">
        <v>82</v>
      </c>
      <c r="F158" s="2">
        <v>10</v>
      </c>
      <c r="G158" s="2">
        <v>12</v>
      </c>
      <c r="H158" s="2">
        <v>13.53</v>
      </c>
      <c r="I158" s="1">
        <v>138</v>
      </c>
      <c r="J158" s="2">
        <f t="shared" si="2"/>
        <v>1867.1399999999999</v>
      </c>
      <c r="K158" s="1" t="s">
        <v>80</v>
      </c>
    </row>
    <row r="159" spans="1:11" x14ac:dyDescent="0.45">
      <c r="A159" s="1">
        <v>201964723</v>
      </c>
      <c r="B159" s="1" t="s">
        <v>8</v>
      </c>
      <c r="C159" s="1" t="s">
        <v>15</v>
      </c>
      <c r="D159" s="1" t="s">
        <v>10</v>
      </c>
      <c r="E159" s="1" t="s">
        <v>78</v>
      </c>
      <c r="F159" s="2">
        <v>5</v>
      </c>
      <c r="G159" s="2">
        <v>6</v>
      </c>
      <c r="H159" s="2">
        <v>6.91</v>
      </c>
      <c r="I159" s="1">
        <v>36</v>
      </c>
      <c r="J159" s="2">
        <f t="shared" si="2"/>
        <v>248.76</v>
      </c>
      <c r="K159" s="1" t="s">
        <v>25</v>
      </c>
    </row>
    <row r="160" spans="1:11" x14ac:dyDescent="0.45">
      <c r="A160" s="1">
        <v>179036933</v>
      </c>
      <c r="B160" s="1" t="s">
        <v>39</v>
      </c>
      <c r="C160" s="1" t="s">
        <v>45</v>
      </c>
      <c r="D160" s="1" t="s">
        <v>44</v>
      </c>
      <c r="E160" s="1" t="s">
        <v>82</v>
      </c>
      <c r="F160" s="2">
        <v>4.5</v>
      </c>
      <c r="G160" s="2">
        <v>5.76</v>
      </c>
      <c r="H160" s="2">
        <v>5.73</v>
      </c>
      <c r="I160" s="1">
        <v>181</v>
      </c>
      <c r="J160" s="2">
        <f t="shared" si="2"/>
        <v>1037.1300000000001</v>
      </c>
      <c r="K160" s="1" t="s">
        <v>46</v>
      </c>
    </row>
    <row r="161" spans="1:11" x14ac:dyDescent="0.45">
      <c r="A161" s="1">
        <v>176459940</v>
      </c>
      <c r="B161" s="1" t="s">
        <v>19</v>
      </c>
      <c r="C161" s="1" t="s">
        <v>17</v>
      </c>
      <c r="D161" s="1" t="s">
        <v>10</v>
      </c>
      <c r="E161" s="1" t="s">
        <v>78</v>
      </c>
      <c r="F161" s="2">
        <v>2.8</v>
      </c>
      <c r="G161" s="2">
        <v>3.36</v>
      </c>
      <c r="H161" s="2">
        <v>3.42</v>
      </c>
      <c r="I161" s="1">
        <v>140</v>
      </c>
      <c r="J161" s="2">
        <f t="shared" si="2"/>
        <v>478.8</v>
      </c>
      <c r="K161" s="1" t="s">
        <v>57</v>
      </c>
    </row>
    <row r="162" spans="1:11" x14ac:dyDescent="0.45">
      <c r="A162" s="1">
        <v>158608999</v>
      </c>
      <c r="B162" s="1" t="s">
        <v>31</v>
      </c>
      <c r="C162" s="1" t="s">
        <v>51</v>
      </c>
      <c r="D162" s="1" t="s">
        <v>49</v>
      </c>
      <c r="E162" s="1" t="s">
        <v>78</v>
      </c>
      <c r="F162" s="2">
        <v>2</v>
      </c>
      <c r="G162" s="2">
        <v>2.4</v>
      </c>
      <c r="H162" s="2">
        <v>3</v>
      </c>
      <c r="I162" s="1">
        <v>135</v>
      </c>
      <c r="J162" s="2">
        <f t="shared" si="2"/>
        <v>405</v>
      </c>
      <c r="K162" s="1" t="s">
        <v>80</v>
      </c>
    </row>
    <row r="163" spans="1:11" x14ac:dyDescent="0.45">
      <c r="A163" s="1">
        <v>152223415</v>
      </c>
      <c r="B163" s="1" t="s">
        <v>14</v>
      </c>
      <c r="C163" s="1" t="s">
        <v>65</v>
      </c>
      <c r="D163" s="1" t="s">
        <v>63</v>
      </c>
      <c r="E163" s="1" t="s">
        <v>82</v>
      </c>
      <c r="F163" s="2">
        <v>18</v>
      </c>
      <c r="G163" s="2">
        <v>21.6</v>
      </c>
      <c r="H163" s="2">
        <v>21.25</v>
      </c>
      <c r="I163" s="1">
        <v>166</v>
      </c>
      <c r="J163" s="2">
        <f t="shared" si="2"/>
        <v>3527.5</v>
      </c>
      <c r="K163" s="1" t="s">
        <v>37</v>
      </c>
    </row>
    <row r="164" spans="1:11" x14ac:dyDescent="0.45">
      <c r="A164" s="1">
        <v>128365124</v>
      </c>
      <c r="B164" s="1" t="s">
        <v>39</v>
      </c>
      <c r="C164" s="1" t="s">
        <v>53</v>
      </c>
      <c r="D164" s="1" t="s">
        <v>49</v>
      </c>
      <c r="E164" s="1" t="s">
        <v>82</v>
      </c>
      <c r="F164" s="2">
        <v>18</v>
      </c>
      <c r="G164" s="2">
        <v>21.6</v>
      </c>
      <c r="H164" s="2">
        <v>22.81</v>
      </c>
      <c r="I164" s="1">
        <v>44</v>
      </c>
      <c r="J164" s="2">
        <f t="shared" si="2"/>
        <v>1003.64</v>
      </c>
      <c r="K164" s="1" t="s">
        <v>40</v>
      </c>
    </row>
    <row r="165" spans="1:11" x14ac:dyDescent="0.45">
      <c r="A165" s="1">
        <v>18359768</v>
      </c>
      <c r="B165" s="1" t="s">
        <v>31</v>
      </c>
      <c r="C165" s="1" t="s">
        <v>65</v>
      </c>
      <c r="D165" s="1" t="s">
        <v>63</v>
      </c>
      <c r="E165" s="1" t="s">
        <v>82</v>
      </c>
      <c r="F165" s="2">
        <v>18</v>
      </c>
      <c r="G165" s="2">
        <v>21.6</v>
      </c>
      <c r="H165" s="2">
        <v>26.95</v>
      </c>
      <c r="I165" s="1">
        <v>152</v>
      </c>
      <c r="J165" s="2">
        <f t="shared" si="2"/>
        <v>4096.3999999999996</v>
      </c>
      <c r="K165" s="1" t="s">
        <v>79</v>
      </c>
    </row>
    <row r="166" spans="1:11" x14ac:dyDescent="0.45">
      <c r="A166" s="1">
        <v>996165993</v>
      </c>
      <c r="B166" s="1" t="s">
        <v>31</v>
      </c>
      <c r="C166" s="1" t="s">
        <v>56</v>
      </c>
      <c r="D166" s="1" t="s">
        <v>49</v>
      </c>
      <c r="E166" s="1" t="s">
        <v>78</v>
      </c>
      <c r="F166" s="2">
        <v>6</v>
      </c>
      <c r="G166" s="2">
        <v>7.2</v>
      </c>
      <c r="H166" s="2">
        <v>8.64</v>
      </c>
      <c r="I166" s="1">
        <v>65</v>
      </c>
      <c r="J166" s="2">
        <f t="shared" si="2"/>
        <v>561.6</v>
      </c>
      <c r="K166" s="1" t="s">
        <v>25</v>
      </c>
    </row>
    <row r="167" spans="1:11" x14ac:dyDescent="0.45">
      <c r="A167" s="1">
        <v>993493135</v>
      </c>
      <c r="B167" s="1" t="s">
        <v>14</v>
      </c>
      <c r="C167" s="1" t="s">
        <v>55</v>
      </c>
      <c r="D167" s="1" t="s">
        <v>49</v>
      </c>
      <c r="E167" s="1" t="s">
        <v>78</v>
      </c>
      <c r="F167" s="2">
        <v>1.25</v>
      </c>
      <c r="G167" s="2">
        <v>1.5</v>
      </c>
      <c r="H167" s="2">
        <v>1.38</v>
      </c>
      <c r="I167" s="1">
        <v>188</v>
      </c>
      <c r="J167" s="2">
        <f t="shared" si="2"/>
        <v>259.44</v>
      </c>
      <c r="K167" s="1" t="s">
        <v>37</v>
      </c>
    </row>
    <row r="168" spans="1:11" x14ac:dyDescent="0.45">
      <c r="A168" s="1">
        <v>975313129</v>
      </c>
      <c r="B168" s="1" t="s">
        <v>21</v>
      </c>
      <c r="C168" s="1" t="s">
        <v>32</v>
      </c>
      <c r="D168" s="1" t="s">
        <v>33</v>
      </c>
      <c r="E168" s="1" t="s">
        <v>78</v>
      </c>
      <c r="F168" s="2">
        <v>3</v>
      </c>
      <c r="G168" s="2">
        <v>3.6</v>
      </c>
      <c r="H168" s="2">
        <v>3.76</v>
      </c>
      <c r="I168" s="1">
        <v>159</v>
      </c>
      <c r="J168" s="2">
        <f t="shared" si="2"/>
        <v>597.83999999999992</v>
      </c>
      <c r="K168" s="1" t="s">
        <v>40</v>
      </c>
    </row>
    <row r="169" spans="1:11" x14ac:dyDescent="0.45">
      <c r="A169" s="1">
        <v>971831322</v>
      </c>
      <c r="B169" s="1" t="s">
        <v>23</v>
      </c>
      <c r="C169" s="1" t="s">
        <v>54</v>
      </c>
      <c r="D169" s="1" t="s">
        <v>49</v>
      </c>
      <c r="E169" s="1" t="s">
        <v>78</v>
      </c>
      <c r="F169" s="2">
        <v>1</v>
      </c>
      <c r="G169" s="2">
        <v>1.2</v>
      </c>
      <c r="H169" s="2">
        <v>1.1100000000000001</v>
      </c>
      <c r="I169" s="1">
        <v>101</v>
      </c>
      <c r="J169" s="2">
        <f t="shared" si="2"/>
        <v>112.11000000000001</v>
      </c>
      <c r="K169" s="1" t="s">
        <v>46</v>
      </c>
    </row>
    <row r="170" spans="1:11" x14ac:dyDescent="0.45">
      <c r="A170" s="1">
        <v>905894686</v>
      </c>
      <c r="B170" s="1" t="s">
        <v>19</v>
      </c>
      <c r="C170" s="1" t="s">
        <v>56</v>
      </c>
      <c r="D170" s="1" t="s">
        <v>49</v>
      </c>
      <c r="E170" s="1" t="s">
        <v>78</v>
      </c>
      <c r="F170" s="2">
        <v>6</v>
      </c>
      <c r="G170" s="2">
        <v>7.2</v>
      </c>
      <c r="H170" s="2">
        <v>9.07</v>
      </c>
      <c r="I170" s="1">
        <v>163</v>
      </c>
      <c r="J170" s="2">
        <f t="shared" si="2"/>
        <v>1478.41</v>
      </c>
      <c r="K170" s="1" t="s">
        <v>46</v>
      </c>
    </row>
    <row r="171" spans="1:11" x14ac:dyDescent="0.45">
      <c r="A171" s="1">
        <v>801118780</v>
      </c>
      <c r="B171" s="1" t="s">
        <v>8</v>
      </c>
      <c r="C171" s="1" t="s">
        <v>9</v>
      </c>
      <c r="D171" s="1" t="s">
        <v>10</v>
      </c>
      <c r="E171" s="1" t="s">
        <v>78</v>
      </c>
      <c r="F171" s="2">
        <v>3</v>
      </c>
      <c r="G171" s="2">
        <v>3.6</v>
      </c>
      <c r="H171" s="2">
        <v>4.49</v>
      </c>
      <c r="I171" s="1">
        <v>63</v>
      </c>
      <c r="J171" s="2">
        <f t="shared" si="2"/>
        <v>282.87</v>
      </c>
      <c r="K171" s="1" t="s">
        <v>46</v>
      </c>
    </row>
    <row r="172" spans="1:11" x14ac:dyDescent="0.45">
      <c r="A172" s="1">
        <v>711886303</v>
      </c>
      <c r="B172" s="1" t="s">
        <v>14</v>
      </c>
      <c r="C172" s="1" t="s">
        <v>60</v>
      </c>
      <c r="D172" s="1" t="s">
        <v>59</v>
      </c>
      <c r="E172" s="1" t="s">
        <v>81</v>
      </c>
      <c r="F172" s="2">
        <v>2</v>
      </c>
      <c r="G172" s="2">
        <v>2.4</v>
      </c>
      <c r="H172" s="2">
        <v>2.2999999999999998</v>
      </c>
      <c r="I172" s="1">
        <v>150</v>
      </c>
      <c r="J172" s="2">
        <f t="shared" si="2"/>
        <v>345</v>
      </c>
      <c r="K172" s="1" t="s">
        <v>80</v>
      </c>
    </row>
    <row r="173" spans="1:11" x14ac:dyDescent="0.45">
      <c r="A173" s="1">
        <v>700239128</v>
      </c>
      <c r="B173" s="1" t="s">
        <v>14</v>
      </c>
      <c r="C173" s="1" t="s">
        <v>43</v>
      </c>
      <c r="D173" s="1" t="s">
        <v>44</v>
      </c>
      <c r="E173" s="1" t="s">
        <v>82</v>
      </c>
      <c r="F173" s="2">
        <v>4</v>
      </c>
      <c r="G173" s="2">
        <v>4.8</v>
      </c>
      <c r="H173" s="2">
        <v>5.41</v>
      </c>
      <c r="I173" s="1">
        <v>160</v>
      </c>
      <c r="J173" s="2">
        <f t="shared" si="2"/>
        <v>865.6</v>
      </c>
      <c r="K173" s="1" t="s">
        <v>40</v>
      </c>
    </row>
    <row r="174" spans="1:11" x14ac:dyDescent="0.45">
      <c r="A174" s="1">
        <v>672532625</v>
      </c>
      <c r="B174" s="1" t="s">
        <v>14</v>
      </c>
      <c r="C174" s="1" t="s">
        <v>58</v>
      </c>
      <c r="D174" s="1" t="s">
        <v>59</v>
      </c>
      <c r="E174" s="1" t="s">
        <v>81</v>
      </c>
      <c r="F174" s="2">
        <v>2.2000000000000002</v>
      </c>
      <c r="G174" s="2">
        <v>2.64</v>
      </c>
      <c r="H174" s="2">
        <v>2.37</v>
      </c>
      <c r="I174" s="1">
        <v>144</v>
      </c>
      <c r="J174" s="2">
        <f t="shared" si="2"/>
        <v>341.28000000000003</v>
      </c>
      <c r="K174" s="1" t="s">
        <v>84</v>
      </c>
    </row>
    <row r="175" spans="1:11" x14ac:dyDescent="0.45">
      <c r="A175" s="1">
        <v>655591866</v>
      </c>
      <c r="B175" s="1" t="s">
        <v>29</v>
      </c>
      <c r="C175" s="1" t="s">
        <v>62</v>
      </c>
      <c r="D175" s="1" t="s">
        <v>63</v>
      </c>
      <c r="E175" s="1" t="s">
        <v>82</v>
      </c>
      <c r="F175" s="2">
        <v>15</v>
      </c>
      <c r="G175" s="2">
        <v>18</v>
      </c>
      <c r="H175" s="2">
        <v>16.2</v>
      </c>
      <c r="I175" s="1">
        <v>49</v>
      </c>
      <c r="J175" s="2">
        <f t="shared" si="2"/>
        <v>793.8</v>
      </c>
      <c r="K175" s="1" t="s">
        <v>25</v>
      </c>
    </row>
    <row r="176" spans="1:11" x14ac:dyDescent="0.45">
      <c r="A176" s="1">
        <v>650384516</v>
      </c>
      <c r="B176" s="1" t="s">
        <v>27</v>
      </c>
      <c r="C176" s="1" t="s">
        <v>35</v>
      </c>
      <c r="D176" s="1" t="s">
        <v>33</v>
      </c>
      <c r="E176" s="1" t="s">
        <v>78</v>
      </c>
      <c r="F176" s="2">
        <v>3.5</v>
      </c>
      <c r="G176" s="2">
        <v>4.2</v>
      </c>
      <c r="H176" s="2">
        <v>4.2300000000000004</v>
      </c>
      <c r="I176" s="1">
        <v>78</v>
      </c>
      <c r="J176" s="2">
        <f t="shared" si="2"/>
        <v>329.94000000000005</v>
      </c>
      <c r="K176" s="1" t="s">
        <v>25</v>
      </c>
    </row>
    <row r="177" spans="1:11" x14ac:dyDescent="0.45">
      <c r="A177" s="1">
        <v>643029678</v>
      </c>
      <c r="B177" s="1" t="s">
        <v>14</v>
      </c>
      <c r="C177" s="1" t="s">
        <v>9</v>
      </c>
      <c r="D177" s="1" t="s">
        <v>10</v>
      </c>
      <c r="E177" s="1" t="s">
        <v>78</v>
      </c>
      <c r="F177" s="2">
        <v>3</v>
      </c>
      <c r="G177" s="2">
        <v>3.6</v>
      </c>
      <c r="H177" s="2">
        <v>3.24</v>
      </c>
      <c r="I177" s="1">
        <v>110</v>
      </c>
      <c r="J177" s="2">
        <f t="shared" si="2"/>
        <v>356.40000000000003</v>
      </c>
      <c r="K177" s="1" t="s">
        <v>79</v>
      </c>
    </row>
    <row r="178" spans="1:11" x14ac:dyDescent="0.45">
      <c r="A178" s="1">
        <v>640284248</v>
      </c>
      <c r="B178" s="1" t="s">
        <v>31</v>
      </c>
      <c r="C178" s="1" t="s">
        <v>38</v>
      </c>
      <c r="D178" s="1" t="s">
        <v>33</v>
      </c>
      <c r="E178" s="1" t="s">
        <v>78</v>
      </c>
      <c r="F178" s="2">
        <v>2.1</v>
      </c>
      <c r="G178" s="2">
        <v>2.52</v>
      </c>
      <c r="H178" s="2">
        <v>2.9</v>
      </c>
      <c r="I178" s="1">
        <v>29</v>
      </c>
      <c r="J178" s="2">
        <f t="shared" si="2"/>
        <v>84.1</v>
      </c>
      <c r="K178" s="1" t="s">
        <v>72</v>
      </c>
    </row>
    <row r="179" spans="1:11" x14ac:dyDescent="0.45">
      <c r="A179" s="1">
        <v>620785974</v>
      </c>
      <c r="B179" s="1" t="s">
        <v>23</v>
      </c>
      <c r="C179" s="1" t="s">
        <v>66</v>
      </c>
      <c r="D179" s="1" t="s">
        <v>63</v>
      </c>
      <c r="E179" s="1" t="s">
        <v>82</v>
      </c>
      <c r="F179" s="2">
        <v>10</v>
      </c>
      <c r="G179" s="2">
        <v>12</v>
      </c>
      <c r="H179" s="2">
        <v>13.53</v>
      </c>
      <c r="I179" s="1">
        <v>125</v>
      </c>
      <c r="J179" s="2">
        <f t="shared" si="2"/>
        <v>1691.25</v>
      </c>
      <c r="K179" s="1" t="s">
        <v>46</v>
      </c>
    </row>
    <row r="180" spans="1:11" x14ac:dyDescent="0.45">
      <c r="A180" s="1">
        <v>600229260</v>
      </c>
      <c r="B180" s="1" t="s">
        <v>29</v>
      </c>
      <c r="C180" s="1" t="s">
        <v>70</v>
      </c>
      <c r="D180" s="1" t="s">
        <v>68</v>
      </c>
      <c r="E180" s="1" t="s">
        <v>82</v>
      </c>
      <c r="F180" s="2">
        <v>10</v>
      </c>
      <c r="G180" s="2">
        <v>12</v>
      </c>
      <c r="H180" s="2">
        <v>10.944000000000001</v>
      </c>
      <c r="I180" s="1">
        <v>324</v>
      </c>
      <c r="J180" s="2">
        <f t="shared" si="2"/>
        <v>3545.8560000000002</v>
      </c>
      <c r="K180" s="1" t="s">
        <v>84</v>
      </c>
    </row>
    <row r="181" spans="1:11" x14ac:dyDescent="0.45">
      <c r="A181" s="1">
        <v>599687245</v>
      </c>
      <c r="B181" s="1" t="s">
        <v>8</v>
      </c>
      <c r="C181" s="1" t="s">
        <v>67</v>
      </c>
      <c r="D181" s="1" t="s">
        <v>68</v>
      </c>
      <c r="E181" s="1" t="s">
        <v>78</v>
      </c>
      <c r="F181" s="2">
        <v>1.1499999999999999</v>
      </c>
      <c r="G181" s="2">
        <v>1.38</v>
      </c>
      <c r="H181" s="2">
        <v>1.52</v>
      </c>
      <c r="I181" s="1">
        <v>136</v>
      </c>
      <c r="J181" s="2">
        <f t="shared" si="2"/>
        <v>206.72</v>
      </c>
      <c r="K181" s="1" t="s">
        <v>84</v>
      </c>
    </row>
    <row r="182" spans="1:11" x14ac:dyDescent="0.45">
      <c r="A182" s="1">
        <v>545736489</v>
      </c>
      <c r="B182" s="1" t="s">
        <v>14</v>
      </c>
      <c r="C182" s="1" t="s">
        <v>50</v>
      </c>
      <c r="D182" s="1" t="s">
        <v>49</v>
      </c>
      <c r="E182" s="1" t="s">
        <v>78</v>
      </c>
      <c r="F182" s="2">
        <v>0.89</v>
      </c>
      <c r="G182" s="2">
        <v>1.07</v>
      </c>
      <c r="H182" s="2">
        <v>1.33</v>
      </c>
      <c r="I182" s="1">
        <v>10</v>
      </c>
      <c r="J182" s="2">
        <f t="shared" si="2"/>
        <v>13.3</v>
      </c>
      <c r="K182" s="1" t="s">
        <v>57</v>
      </c>
    </row>
    <row r="183" spans="1:11" x14ac:dyDescent="0.45">
      <c r="A183" s="1">
        <v>513323346</v>
      </c>
      <c r="B183" s="1" t="s">
        <v>19</v>
      </c>
      <c r="C183" s="1" t="s">
        <v>52</v>
      </c>
      <c r="D183" s="1" t="s">
        <v>49</v>
      </c>
      <c r="E183" s="1" t="s">
        <v>78</v>
      </c>
      <c r="F183" s="2">
        <v>1.2</v>
      </c>
      <c r="G183" s="2">
        <v>1.44</v>
      </c>
      <c r="H183" s="2">
        <v>1.65</v>
      </c>
      <c r="I183" s="1">
        <v>5</v>
      </c>
      <c r="J183" s="2">
        <f t="shared" si="2"/>
        <v>8.25</v>
      </c>
      <c r="K183" s="1" t="s">
        <v>46</v>
      </c>
    </row>
    <row r="184" spans="1:11" x14ac:dyDescent="0.45">
      <c r="A184" s="1">
        <v>487103945</v>
      </c>
      <c r="B184" s="1" t="s">
        <v>39</v>
      </c>
      <c r="C184" s="1" t="s">
        <v>48</v>
      </c>
      <c r="D184" s="1" t="s">
        <v>49</v>
      </c>
      <c r="E184" s="1" t="s">
        <v>78</v>
      </c>
      <c r="F184" s="2">
        <v>0.85</v>
      </c>
      <c r="G184" s="2">
        <v>1.02</v>
      </c>
      <c r="H184" s="2">
        <v>1.02</v>
      </c>
      <c r="I184" s="1">
        <v>15</v>
      </c>
      <c r="J184" s="2">
        <f t="shared" si="2"/>
        <v>15.3</v>
      </c>
      <c r="K184" s="1" t="s">
        <v>80</v>
      </c>
    </row>
    <row r="185" spans="1:11" x14ac:dyDescent="0.45">
      <c r="A185" s="1">
        <v>431095363</v>
      </c>
      <c r="B185" s="1" t="s">
        <v>39</v>
      </c>
      <c r="C185" s="1" t="s">
        <v>12</v>
      </c>
      <c r="D185" s="1" t="s">
        <v>10</v>
      </c>
      <c r="E185" s="1" t="s">
        <v>78</v>
      </c>
      <c r="F185" s="2">
        <v>2.5</v>
      </c>
      <c r="G185" s="2">
        <v>3</v>
      </c>
      <c r="H185" s="2">
        <v>2.88</v>
      </c>
      <c r="I185" s="1">
        <v>31</v>
      </c>
      <c r="J185" s="2">
        <f t="shared" si="2"/>
        <v>89.28</v>
      </c>
      <c r="K185" s="1" t="s">
        <v>79</v>
      </c>
    </row>
    <row r="186" spans="1:11" x14ac:dyDescent="0.45">
      <c r="A186" s="1">
        <v>419220734</v>
      </c>
      <c r="B186" s="1" t="s">
        <v>23</v>
      </c>
      <c r="C186" s="1" t="s">
        <v>12</v>
      </c>
      <c r="D186" s="1" t="s">
        <v>10</v>
      </c>
      <c r="E186" s="1" t="s">
        <v>78</v>
      </c>
      <c r="F186" s="2">
        <v>2.5</v>
      </c>
      <c r="G186" s="2">
        <v>3</v>
      </c>
      <c r="H186" s="2">
        <v>2.8</v>
      </c>
      <c r="I186" s="1">
        <v>85</v>
      </c>
      <c r="J186" s="2">
        <f t="shared" si="2"/>
        <v>237.99999999999997</v>
      </c>
      <c r="K186" s="1" t="s">
        <v>80</v>
      </c>
    </row>
    <row r="187" spans="1:11" x14ac:dyDescent="0.45">
      <c r="A187" s="1">
        <v>410337758</v>
      </c>
      <c r="B187" s="1" t="s">
        <v>39</v>
      </c>
      <c r="C187" s="1" t="s">
        <v>38</v>
      </c>
      <c r="D187" s="1" t="s">
        <v>33</v>
      </c>
      <c r="E187" s="1" t="s">
        <v>78</v>
      </c>
      <c r="F187" s="2">
        <v>2.1</v>
      </c>
      <c r="G187" s="2">
        <v>2.52</v>
      </c>
      <c r="H187" s="2">
        <v>3.17</v>
      </c>
      <c r="I187" s="1">
        <v>35</v>
      </c>
      <c r="J187" s="2">
        <f t="shared" si="2"/>
        <v>110.95</v>
      </c>
      <c r="K187" s="1" t="s">
        <v>37</v>
      </c>
    </row>
    <row r="188" spans="1:11" x14ac:dyDescent="0.45">
      <c r="A188" s="1">
        <v>382985289</v>
      </c>
      <c r="B188" s="1" t="s">
        <v>26</v>
      </c>
      <c r="C188" s="1" t="s">
        <v>67</v>
      </c>
      <c r="D188" s="1" t="s">
        <v>68</v>
      </c>
      <c r="E188" s="1" t="s">
        <v>78</v>
      </c>
      <c r="F188" s="2">
        <v>1.1499999999999999</v>
      </c>
      <c r="G188" s="2">
        <v>1.38</v>
      </c>
      <c r="H188" s="2">
        <v>1.42</v>
      </c>
      <c r="I188" s="1">
        <v>69</v>
      </c>
      <c r="J188" s="2">
        <f t="shared" si="2"/>
        <v>97.97999999999999</v>
      </c>
      <c r="K188" s="1" t="s">
        <v>79</v>
      </c>
    </row>
    <row r="189" spans="1:11" x14ac:dyDescent="0.45">
      <c r="A189" s="1">
        <v>375761441</v>
      </c>
      <c r="B189" s="1" t="s">
        <v>14</v>
      </c>
      <c r="C189" s="1" t="s">
        <v>60</v>
      </c>
      <c r="D189" s="1" t="s">
        <v>59</v>
      </c>
      <c r="E189" s="1" t="s">
        <v>81</v>
      </c>
      <c r="F189" s="2">
        <v>2</v>
      </c>
      <c r="G189" s="2">
        <v>2.4</v>
      </c>
      <c r="H189" s="2">
        <v>2.33</v>
      </c>
      <c r="I189" s="1">
        <v>130</v>
      </c>
      <c r="J189" s="2">
        <f t="shared" si="2"/>
        <v>302.90000000000003</v>
      </c>
      <c r="K189" s="1" t="s">
        <v>28</v>
      </c>
    </row>
    <row r="190" spans="1:11" x14ac:dyDescent="0.45">
      <c r="A190" s="1">
        <v>360444638</v>
      </c>
      <c r="B190" s="1" t="s">
        <v>14</v>
      </c>
      <c r="C190" s="1" t="s">
        <v>69</v>
      </c>
      <c r="D190" s="1" t="s">
        <v>68</v>
      </c>
      <c r="E190" s="1" t="s">
        <v>82</v>
      </c>
      <c r="F190" s="2">
        <v>6.22</v>
      </c>
      <c r="G190" s="2">
        <v>7.46</v>
      </c>
      <c r="H190" s="2">
        <v>6.89</v>
      </c>
      <c r="I190" s="1">
        <v>197</v>
      </c>
      <c r="J190" s="2">
        <f t="shared" si="2"/>
        <v>1357.33</v>
      </c>
      <c r="K190" s="1" t="s">
        <v>46</v>
      </c>
    </row>
    <row r="191" spans="1:11" x14ac:dyDescent="0.45">
      <c r="A191" s="1">
        <v>311811935</v>
      </c>
      <c r="B191" s="1" t="s">
        <v>8</v>
      </c>
      <c r="C191" s="1" t="s">
        <v>9</v>
      </c>
      <c r="D191" s="1" t="s">
        <v>10</v>
      </c>
      <c r="E191" s="1" t="s">
        <v>78</v>
      </c>
      <c r="F191" s="2">
        <v>3</v>
      </c>
      <c r="G191" s="2">
        <v>3.6</v>
      </c>
      <c r="H191" s="2">
        <v>3.63</v>
      </c>
      <c r="I191" s="1">
        <v>20</v>
      </c>
      <c r="J191" s="2">
        <f t="shared" si="2"/>
        <v>72.599999999999994</v>
      </c>
      <c r="K191" s="1" t="s">
        <v>84</v>
      </c>
    </row>
    <row r="192" spans="1:11" x14ac:dyDescent="0.45">
      <c r="A192" s="1">
        <v>248082694</v>
      </c>
      <c r="B192" s="1" t="s">
        <v>23</v>
      </c>
      <c r="C192" s="1" t="s">
        <v>52</v>
      </c>
      <c r="D192" s="1" t="s">
        <v>49</v>
      </c>
      <c r="E192" s="1" t="s">
        <v>78</v>
      </c>
      <c r="F192" s="2">
        <v>1.2</v>
      </c>
      <c r="G192" s="2">
        <v>1.44</v>
      </c>
      <c r="H192" s="2">
        <v>1.74</v>
      </c>
      <c r="I192" s="1">
        <v>27</v>
      </c>
      <c r="J192" s="2">
        <f t="shared" si="2"/>
        <v>46.98</v>
      </c>
      <c r="K192" s="1" t="s">
        <v>46</v>
      </c>
    </row>
    <row r="193" spans="1:11" x14ac:dyDescent="0.45">
      <c r="A193" s="1">
        <v>196733514</v>
      </c>
      <c r="B193" s="1" t="s">
        <v>27</v>
      </c>
      <c r="C193" s="1" t="s">
        <v>32</v>
      </c>
      <c r="D193" s="1" t="s">
        <v>33</v>
      </c>
      <c r="E193" s="1" t="s">
        <v>78</v>
      </c>
      <c r="F193" s="2">
        <v>3</v>
      </c>
      <c r="G193" s="2">
        <v>3.6</v>
      </c>
      <c r="H193" s="2">
        <v>3.5</v>
      </c>
      <c r="I193" s="1">
        <v>189</v>
      </c>
      <c r="J193" s="2">
        <f t="shared" si="2"/>
        <v>661.5</v>
      </c>
      <c r="K193" s="1" t="s">
        <v>57</v>
      </c>
    </row>
    <row r="194" spans="1:11" x14ac:dyDescent="0.45">
      <c r="A194" s="1">
        <v>185529454</v>
      </c>
      <c r="B194" s="1" t="s">
        <v>8</v>
      </c>
      <c r="C194" s="1" t="s">
        <v>64</v>
      </c>
      <c r="D194" s="1" t="s">
        <v>63</v>
      </c>
      <c r="E194" s="1" t="s">
        <v>82</v>
      </c>
      <c r="F194" s="2">
        <v>13</v>
      </c>
      <c r="G194" s="2">
        <v>15.6</v>
      </c>
      <c r="H194" s="2">
        <v>15.34</v>
      </c>
      <c r="I194" s="1">
        <v>95</v>
      </c>
      <c r="J194" s="2">
        <f t="shared" si="2"/>
        <v>1457.3</v>
      </c>
      <c r="K194" s="1" t="s">
        <v>72</v>
      </c>
    </row>
    <row r="195" spans="1:11" x14ac:dyDescent="0.45">
      <c r="A195" s="1">
        <v>155821246</v>
      </c>
      <c r="B195" s="1" t="s">
        <v>29</v>
      </c>
      <c r="C195" s="1" t="s">
        <v>32</v>
      </c>
      <c r="D195" s="1" t="s">
        <v>33</v>
      </c>
      <c r="E195" s="1" t="s">
        <v>78</v>
      </c>
      <c r="F195" s="2">
        <v>3</v>
      </c>
      <c r="G195" s="2">
        <v>3.6</v>
      </c>
      <c r="H195" s="2">
        <v>3.488</v>
      </c>
      <c r="I195" s="1">
        <v>110</v>
      </c>
      <c r="J195" s="2">
        <f t="shared" si="2"/>
        <v>383.68</v>
      </c>
      <c r="K195" s="1" t="s">
        <v>84</v>
      </c>
    </row>
    <row r="196" spans="1:11" x14ac:dyDescent="0.45">
      <c r="A196" s="1">
        <v>131320350</v>
      </c>
      <c r="B196" s="1" t="s">
        <v>39</v>
      </c>
      <c r="C196" s="1" t="s">
        <v>32</v>
      </c>
      <c r="D196" s="1" t="s">
        <v>33</v>
      </c>
      <c r="E196" s="1" t="s">
        <v>78</v>
      </c>
      <c r="F196" s="2">
        <v>3</v>
      </c>
      <c r="G196" s="2">
        <v>3.6</v>
      </c>
      <c r="H196" s="2">
        <v>4.0999999999999996</v>
      </c>
      <c r="I196" s="1">
        <v>88</v>
      </c>
      <c r="J196" s="2">
        <f t="shared" si="2"/>
        <v>360.79999999999995</v>
      </c>
      <c r="K196" s="1" t="s">
        <v>28</v>
      </c>
    </row>
    <row r="197" spans="1:11" x14ac:dyDescent="0.45">
      <c r="A197" s="1">
        <v>52325308</v>
      </c>
      <c r="B197" s="1" t="s">
        <v>8</v>
      </c>
      <c r="C197" s="1" t="s">
        <v>56</v>
      </c>
      <c r="D197" s="1" t="s">
        <v>49</v>
      </c>
      <c r="E197" s="1" t="s">
        <v>78</v>
      </c>
      <c r="F197" s="2">
        <v>6</v>
      </c>
      <c r="G197" s="2">
        <v>7.2</v>
      </c>
      <c r="H197" s="2">
        <v>8.7200000000000006</v>
      </c>
      <c r="I197" s="1">
        <v>58</v>
      </c>
      <c r="J197" s="2">
        <f t="shared" si="2"/>
        <v>505.76000000000005</v>
      </c>
      <c r="K197" s="1" t="s">
        <v>84</v>
      </c>
    </row>
    <row r="198" spans="1:11" x14ac:dyDescent="0.45">
      <c r="A198" s="1">
        <v>30858572</v>
      </c>
      <c r="B198" s="1" t="s">
        <v>31</v>
      </c>
      <c r="C198" s="1" t="s">
        <v>61</v>
      </c>
      <c r="D198" s="1" t="s">
        <v>59</v>
      </c>
      <c r="E198" s="1" t="s">
        <v>81</v>
      </c>
      <c r="F198" s="2">
        <v>2.1</v>
      </c>
      <c r="G198" s="2">
        <v>2.52</v>
      </c>
      <c r="H198" s="2">
        <v>2.57</v>
      </c>
      <c r="I198" s="1">
        <v>6</v>
      </c>
      <c r="J198" s="2">
        <f t="shared" si="2"/>
        <v>15.419999999999998</v>
      </c>
      <c r="K198" s="1" t="s">
        <v>86</v>
      </c>
    </row>
    <row r="199" spans="1:11" x14ac:dyDescent="0.45">
      <c r="A199" s="1">
        <v>15002688</v>
      </c>
      <c r="B199" s="1" t="s">
        <v>29</v>
      </c>
      <c r="C199" s="1" t="s">
        <v>56</v>
      </c>
      <c r="D199" s="1" t="s">
        <v>49</v>
      </c>
      <c r="E199" s="1" t="s">
        <v>78</v>
      </c>
      <c r="F199" s="2">
        <v>6</v>
      </c>
      <c r="G199" s="2">
        <v>7.2</v>
      </c>
      <c r="H199" s="2">
        <v>7.25</v>
      </c>
      <c r="I199" s="1">
        <v>89</v>
      </c>
      <c r="J199" s="2">
        <f t="shared" ref="J199:J219" si="3">H199*I199</f>
        <v>645.25</v>
      </c>
      <c r="K199" s="1" t="s">
        <v>37</v>
      </c>
    </row>
    <row r="200" spans="1:11" x14ac:dyDescent="0.45">
      <c r="A200" s="1">
        <v>999292284</v>
      </c>
      <c r="B200" s="1" t="s">
        <v>26</v>
      </c>
      <c r="C200" s="1" t="s">
        <v>61</v>
      </c>
      <c r="D200" s="1" t="s">
        <v>59</v>
      </c>
      <c r="E200" s="1" t="s">
        <v>81</v>
      </c>
      <c r="F200" s="2">
        <v>2.1</v>
      </c>
      <c r="G200" s="2">
        <v>2.52</v>
      </c>
      <c r="H200" s="2">
        <v>2.2599999999999998</v>
      </c>
      <c r="I200" s="1">
        <v>86</v>
      </c>
      <c r="J200" s="2">
        <f t="shared" si="3"/>
        <v>194.35999999999999</v>
      </c>
      <c r="K200" s="1" t="s">
        <v>57</v>
      </c>
    </row>
    <row r="201" spans="1:11" x14ac:dyDescent="0.45">
      <c r="A201" s="1">
        <v>976577946</v>
      </c>
      <c r="B201" s="1" t="s">
        <v>27</v>
      </c>
      <c r="C201" s="1" t="s">
        <v>48</v>
      </c>
      <c r="D201" s="1" t="s">
        <v>49</v>
      </c>
      <c r="E201" s="1" t="s">
        <v>78</v>
      </c>
      <c r="F201" s="2">
        <v>0.85</v>
      </c>
      <c r="G201" s="2">
        <v>1.02</v>
      </c>
      <c r="H201" s="2">
        <v>1.04</v>
      </c>
      <c r="I201" s="1">
        <v>151</v>
      </c>
      <c r="J201" s="2">
        <f t="shared" si="3"/>
        <v>157.04</v>
      </c>
      <c r="K201" s="1" t="s">
        <v>25</v>
      </c>
    </row>
    <row r="202" spans="1:11" x14ac:dyDescent="0.45">
      <c r="A202" s="1">
        <v>968644328</v>
      </c>
      <c r="B202" s="1" t="s">
        <v>26</v>
      </c>
      <c r="C202" s="1" t="s">
        <v>58</v>
      </c>
      <c r="D202" s="1" t="s">
        <v>59</v>
      </c>
      <c r="E202" s="1" t="s">
        <v>81</v>
      </c>
      <c r="F202" s="2">
        <v>2.2000000000000002</v>
      </c>
      <c r="G202" s="2">
        <v>2.64</v>
      </c>
      <c r="H202" s="2">
        <v>2.37</v>
      </c>
      <c r="I202" s="1">
        <v>68</v>
      </c>
      <c r="J202" s="2">
        <f t="shared" si="3"/>
        <v>161.16</v>
      </c>
      <c r="K202" s="1" t="s">
        <v>57</v>
      </c>
    </row>
    <row r="203" spans="1:11" x14ac:dyDescent="0.45">
      <c r="A203" s="1">
        <v>940751956</v>
      </c>
      <c r="B203" s="1" t="s">
        <v>8</v>
      </c>
      <c r="C203" s="1" t="s">
        <v>64</v>
      </c>
      <c r="D203" s="1" t="s">
        <v>63</v>
      </c>
      <c r="E203" s="1" t="s">
        <v>82</v>
      </c>
      <c r="F203" s="2">
        <v>13</v>
      </c>
      <c r="G203" s="2">
        <v>15.6</v>
      </c>
      <c r="H203" s="2">
        <v>16.47</v>
      </c>
      <c r="I203" s="1">
        <v>78</v>
      </c>
      <c r="J203" s="2">
        <f t="shared" si="3"/>
        <v>1284.6599999999999</v>
      </c>
      <c r="K203" s="1" t="s">
        <v>72</v>
      </c>
    </row>
    <row r="204" spans="1:11" x14ac:dyDescent="0.45">
      <c r="A204" s="1">
        <v>935825551</v>
      </c>
      <c r="B204" s="1" t="s">
        <v>27</v>
      </c>
      <c r="C204" s="1" t="s">
        <v>32</v>
      </c>
      <c r="D204" s="1" t="s">
        <v>33</v>
      </c>
      <c r="E204" s="1" t="s">
        <v>78</v>
      </c>
      <c r="F204" s="2">
        <v>3</v>
      </c>
      <c r="G204" s="2">
        <v>3.6</v>
      </c>
      <c r="H204" s="2">
        <v>3.24</v>
      </c>
      <c r="I204" s="1">
        <v>80</v>
      </c>
      <c r="J204" s="2">
        <f t="shared" si="3"/>
        <v>259.20000000000005</v>
      </c>
      <c r="K204" s="1" t="s">
        <v>46</v>
      </c>
    </row>
    <row r="205" spans="1:11" x14ac:dyDescent="0.45">
      <c r="A205" s="1">
        <v>933577743</v>
      </c>
      <c r="B205" s="1" t="s">
        <v>39</v>
      </c>
      <c r="C205" s="1" t="s">
        <v>60</v>
      </c>
      <c r="D205" s="1" t="s">
        <v>59</v>
      </c>
      <c r="E205" s="1" t="s">
        <v>81</v>
      </c>
      <c r="F205" s="2">
        <v>2</v>
      </c>
      <c r="G205" s="2">
        <v>2.4</v>
      </c>
      <c r="H205" s="2">
        <v>2.4700000000000002</v>
      </c>
      <c r="I205" s="1">
        <v>67</v>
      </c>
      <c r="J205" s="2">
        <f t="shared" si="3"/>
        <v>165.49</v>
      </c>
      <c r="K205" s="1" t="s">
        <v>84</v>
      </c>
    </row>
    <row r="206" spans="1:11" x14ac:dyDescent="0.45">
      <c r="A206" s="1">
        <v>922038643</v>
      </c>
      <c r="B206" s="1" t="s">
        <v>14</v>
      </c>
      <c r="C206" s="1" t="s">
        <v>50</v>
      </c>
      <c r="D206" s="1" t="s">
        <v>49</v>
      </c>
      <c r="E206" s="1" t="s">
        <v>78</v>
      </c>
      <c r="F206" s="2">
        <v>0.89</v>
      </c>
      <c r="G206" s="2">
        <v>1.07</v>
      </c>
      <c r="H206" s="2">
        <v>1.1399999999999999</v>
      </c>
      <c r="I206" s="1">
        <v>15</v>
      </c>
      <c r="J206" s="2">
        <f t="shared" si="3"/>
        <v>17.099999999999998</v>
      </c>
      <c r="K206" s="1" t="s">
        <v>40</v>
      </c>
    </row>
    <row r="207" spans="1:11" x14ac:dyDescent="0.45">
      <c r="A207" s="1">
        <v>914687833</v>
      </c>
      <c r="B207" s="1" t="s">
        <v>23</v>
      </c>
      <c r="C207" s="1" t="s">
        <v>55</v>
      </c>
      <c r="D207" s="1" t="s">
        <v>49</v>
      </c>
      <c r="E207" s="1" t="s">
        <v>78</v>
      </c>
      <c r="F207" s="2">
        <v>1.25</v>
      </c>
      <c r="G207" s="2">
        <v>1.5</v>
      </c>
      <c r="H207" s="2">
        <v>1.57</v>
      </c>
      <c r="I207" s="1">
        <v>64</v>
      </c>
      <c r="J207" s="2">
        <f t="shared" si="3"/>
        <v>100.48</v>
      </c>
      <c r="K207" s="1" t="s">
        <v>84</v>
      </c>
    </row>
    <row r="208" spans="1:11" x14ac:dyDescent="0.45">
      <c r="A208" s="1">
        <v>882799207</v>
      </c>
      <c r="B208" s="1" t="s">
        <v>26</v>
      </c>
      <c r="C208" s="1" t="s">
        <v>56</v>
      </c>
      <c r="D208" s="1" t="s">
        <v>49</v>
      </c>
      <c r="E208" s="1" t="s">
        <v>78</v>
      </c>
      <c r="F208" s="2">
        <v>6</v>
      </c>
      <c r="G208" s="2">
        <v>7.2</v>
      </c>
      <c r="H208" s="2">
        <v>7.08</v>
      </c>
      <c r="I208" s="1">
        <v>7</v>
      </c>
      <c r="J208" s="2">
        <f t="shared" si="3"/>
        <v>49.56</v>
      </c>
      <c r="K208" s="1" t="s">
        <v>57</v>
      </c>
    </row>
    <row r="209" spans="1:11" x14ac:dyDescent="0.45">
      <c r="A209" s="1">
        <v>867893665</v>
      </c>
      <c r="B209" s="1" t="s">
        <v>19</v>
      </c>
      <c r="C209" s="1" t="s">
        <v>62</v>
      </c>
      <c r="D209" s="1" t="s">
        <v>63</v>
      </c>
      <c r="E209" s="1" t="s">
        <v>82</v>
      </c>
      <c r="F209" s="2">
        <v>15</v>
      </c>
      <c r="G209" s="2">
        <v>18</v>
      </c>
      <c r="H209" s="2">
        <v>21.6</v>
      </c>
      <c r="I209" s="1">
        <v>1</v>
      </c>
      <c r="J209" s="2">
        <f t="shared" si="3"/>
        <v>21.6</v>
      </c>
      <c r="K209" s="1" t="s">
        <v>84</v>
      </c>
    </row>
    <row r="210" spans="1:11" x14ac:dyDescent="0.45">
      <c r="A210" s="1">
        <v>842763416</v>
      </c>
      <c r="B210" s="1" t="s">
        <v>19</v>
      </c>
      <c r="C210" s="1" t="s">
        <v>54</v>
      </c>
      <c r="D210" s="1" t="s">
        <v>49</v>
      </c>
      <c r="E210" s="1" t="s">
        <v>78</v>
      </c>
      <c r="F210" s="2">
        <v>1</v>
      </c>
      <c r="G210" s="2">
        <v>1.2</v>
      </c>
      <c r="H210" s="2">
        <v>1.49</v>
      </c>
      <c r="I210" s="1">
        <v>188</v>
      </c>
      <c r="J210" s="2">
        <f t="shared" si="3"/>
        <v>280.12</v>
      </c>
      <c r="K210" s="1" t="s">
        <v>28</v>
      </c>
    </row>
    <row r="211" spans="1:11" x14ac:dyDescent="0.45">
      <c r="A211" s="1">
        <v>820106895</v>
      </c>
      <c r="B211" s="1" t="s">
        <v>21</v>
      </c>
      <c r="C211" s="1" t="s">
        <v>50</v>
      </c>
      <c r="D211" s="1" t="s">
        <v>49</v>
      </c>
      <c r="E211" s="1" t="s">
        <v>78</v>
      </c>
      <c r="F211" s="2">
        <v>0.89</v>
      </c>
      <c r="G211" s="2">
        <v>1.07</v>
      </c>
      <c r="H211" s="2">
        <v>1.28</v>
      </c>
      <c r="I211" s="1">
        <v>62</v>
      </c>
      <c r="J211" s="2">
        <f t="shared" si="3"/>
        <v>79.36</v>
      </c>
      <c r="K211" s="1" t="s">
        <v>28</v>
      </c>
    </row>
    <row r="212" spans="1:11" x14ac:dyDescent="0.45">
      <c r="A212" s="1">
        <v>816670812</v>
      </c>
      <c r="B212" s="1" t="s">
        <v>19</v>
      </c>
      <c r="C212" s="1" t="s">
        <v>9</v>
      </c>
      <c r="D212" s="1" t="s">
        <v>10</v>
      </c>
      <c r="E212" s="1" t="s">
        <v>78</v>
      </c>
      <c r="F212" s="2">
        <v>3</v>
      </c>
      <c r="G212" s="2">
        <v>3.6</v>
      </c>
      <c r="H212" s="2">
        <v>3.5</v>
      </c>
      <c r="I212" s="1">
        <v>128</v>
      </c>
      <c r="J212" s="2">
        <f t="shared" si="3"/>
        <v>448</v>
      </c>
      <c r="K212" s="1" t="s">
        <v>28</v>
      </c>
    </row>
    <row r="213" spans="1:11" x14ac:dyDescent="0.45">
      <c r="A213" s="1">
        <v>785770228</v>
      </c>
      <c r="B213" s="1" t="s">
        <v>27</v>
      </c>
      <c r="C213" s="1" t="s">
        <v>43</v>
      </c>
      <c r="D213" s="1" t="s">
        <v>44</v>
      </c>
      <c r="E213" s="1" t="s">
        <v>82</v>
      </c>
      <c r="F213" s="2">
        <v>4</v>
      </c>
      <c r="G213" s="2">
        <v>4.8</v>
      </c>
      <c r="H213" s="2">
        <v>5.7</v>
      </c>
      <c r="I213" s="1">
        <v>67</v>
      </c>
      <c r="J213" s="2">
        <f t="shared" si="3"/>
        <v>381.90000000000003</v>
      </c>
      <c r="K213" s="1" t="s">
        <v>72</v>
      </c>
    </row>
    <row r="214" spans="1:11" x14ac:dyDescent="0.45">
      <c r="A214" s="1">
        <v>771726683</v>
      </c>
      <c r="B214" s="1" t="s">
        <v>8</v>
      </c>
      <c r="C214" s="1" t="s">
        <v>38</v>
      </c>
      <c r="D214" s="1" t="s">
        <v>33</v>
      </c>
      <c r="E214" s="1" t="s">
        <v>78</v>
      </c>
      <c r="F214" s="2">
        <v>2.1</v>
      </c>
      <c r="G214" s="2">
        <v>2.52</v>
      </c>
      <c r="H214" s="2">
        <v>3.14</v>
      </c>
      <c r="I214" s="1">
        <v>41</v>
      </c>
      <c r="J214" s="2">
        <f t="shared" si="3"/>
        <v>128.74</v>
      </c>
      <c r="K214" s="1" t="s">
        <v>72</v>
      </c>
    </row>
    <row r="215" spans="1:11" x14ac:dyDescent="0.45">
      <c r="A215" s="1">
        <v>744742806</v>
      </c>
      <c r="B215" s="1" t="s">
        <v>23</v>
      </c>
      <c r="C215" s="1" t="s">
        <v>56</v>
      </c>
      <c r="D215" s="1" t="s">
        <v>49</v>
      </c>
      <c r="E215" s="1" t="s">
        <v>78</v>
      </c>
      <c r="F215" s="2">
        <v>6</v>
      </c>
      <c r="G215" s="2">
        <v>7.2</v>
      </c>
      <c r="H215" s="2">
        <v>6.56</v>
      </c>
      <c r="I215" s="1">
        <v>156</v>
      </c>
      <c r="J215" s="2">
        <f t="shared" si="3"/>
        <v>1023.3599999999999</v>
      </c>
      <c r="K215" s="1" t="s">
        <v>25</v>
      </c>
    </row>
    <row r="216" spans="1:11" x14ac:dyDescent="0.45">
      <c r="A216" s="1">
        <v>671024169</v>
      </c>
      <c r="B216" s="1" t="s">
        <v>8</v>
      </c>
      <c r="C216" s="1" t="s">
        <v>35</v>
      </c>
      <c r="D216" s="1" t="s">
        <v>33</v>
      </c>
      <c r="E216" s="1" t="s">
        <v>78</v>
      </c>
      <c r="F216" s="2">
        <v>3.5</v>
      </c>
      <c r="G216" s="2">
        <v>4.2</v>
      </c>
      <c r="H216" s="2">
        <v>4.58</v>
      </c>
      <c r="I216" s="1">
        <v>163</v>
      </c>
      <c r="J216" s="2">
        <f t="shared" si="3"/>
        <v>746.54</v>
      </c>
      <c r="K216" s="1" t="s">
        <v>84</v>
      </c>
    </row>
    <row r="217" spans="1:11" x14ac:dyDescent="0.45">
      <c r="A217" s="1">
        <v>650327751</v>
      </c>
      <c r="B217" s="1" t="s">
        <v>21</v>
      </c>
      <c r="C217" s="1" t="s">
        <v>52</v>
      </c>
      <c r="D217" s="1" t="s">
        <v>49</v>
      </c>
      <c r="E217" s="1" t="s">
        <v>78</v>
      </c>
      <c r="F217" s="2">
        <v>1.2</v>
      </c>
      <c r="G217" s="2">
        <v>1.44</v>
      </c>
      <c r="H217" s="2">
        <v>1.77</v>
      </c>
      <c r="I217" s="1">
        <v>109</v>
      </c>
      <c r="J217" s="2">
        <f t="shared" si="3"/>
        <v>192.93</v>
      </c>
      <c r="K217" s="1" t="s">
        <v>72</v>
      </c>
    </row>
    <row r="218" spans="1:11" x14ac:dyDescent="0.45">
      <c r="A218" s="1">
        <v>642542531</v>
      </c>
      <c r="B218" s="1" t="s">
        <v>19</v>
      </c>
      <c r="C218" s="1" t="s">
        <v>34</v>
      </c>
      <c r="D218" s="1" t="s">
        <v>33</v>
      </c>
      <c r="E218" s="1" t="s">
        <v>78</v>
      </c>
      <c r="F218" s="2">
        <v>1.9</v>
      </c>
      <c r="G218" s="2">
        <v>2.2799999999999998</v>
      </c>
      <c r="H218" s="2">
        <v>2.68</v>
      </c>
      <c r="I218" s="1">
        <v>115</v>
      </c>
      <c r="J218" s="2">
        <f t="shared" si="3"/>
        <v>308.20000000000005</v>
      </c>
      <c r="K218" s="1" t="s">
        <v>46</v>
      </c>
    </row>
    <row r="219" spans="1:11" x14ac:dyDescent="0.45">
      <c r="A219" s="1">
        <v>632663265</v>
      </c>
      <c r="B219" s="1" t="s">
        <v>27</v>
      </c>
      <c r="C219" s="1" t="s">
        <v>38</v>
      </c>
      <c r="D219" s="1" t="s">
        <v>33</v>
      </c>
      <c r="E219" s="1" t="s">
        <v>78</v>
      </c>
      <c r="F219" s="2">
        <v>2.1</v>
      </c>
      <c r="G219" s="2">
        <v>2.52</v>
      </c>
      <c r="H219" s="2">
        <v>2.2599999999999998</v>
      </c>
      <c r="I219" s="1">
        <v>180</v>
      </c>
      <c r="J219" s="2">
        <f t="shared" si="3"/>
        <v>406.79999999999995</v>
      </c>
      <c r="K219" s="1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E933-5F25-40DD-8663-857DEFE33D72}">
  <dimension ref="A1:G26"/>
  <sheetViews>
    <sheetView zoomScale="90" zoomScaleNormal="90" workbookViewId="0">
      <selection activeCell="F26" sqref="F26"/>
    </sheetView>
  </sheetViews>
  <sheetFormatPr defaultColWidth="8.68359375" defaultRowHeight="14.25" x14ac:dyDescent="0.45"/>
  <cols>
    <col min="1" max="1" width="8.68359375" style="1" customWidth="1"/>
    <col min="2" max="2" width="17.7890625" style="1" bestFit="1" customWidth="1"/>
    <col min="3" max="3" width="11.47265625" style="1" customWidth="1"/>
    <col min="4" max="4" width="9.26171875" style="1" customWidth="1"/>
    <col min="5" max="5" width="15.26171875" style="1" customWidth="1"/>
    <col min="6" max="6" width="11.89453125" style="1" customWidth="1"/>
    <col min="7" max="7" width="11" style="1" customWidth="1"/>
    <col min="8" max="10" width="8.68359375" style="1"/>
    <col min="11" max="11" width="9.578125" style="1" bestFit="1" customWidth="1"/>
    <col min="12" max="16384" width="8.68359375" style="1"/>
  </cols>
  <sheetData>
    <row r="1" spans="1:7" ht="23.25" x14ac:dyDescent="0.7">
      <c r="A1" s="35" t="s">
        <v>110</v>
      </c>
    </row>
    <row r="3" spans="1:7" s="3" customFormat="1" x14ac:dyDescent="0.45">
      <c r="A3" s="3" t="s">
        <v>73</v>
      </c>
      <c r="B3" s="3" t="s">
        <v>1</v>
      </c>
      <c r="C3" s="3" t="s">
        <v>3</v>
      </c>
      <c r="D3" s="5" t="s">
        <v>4</v>
      </c>
      <c r="E3" s="3" t="s">
        <v>5</v>
      </c>
      <c r="F3" s="3" t="s">
        <v>6</v>
      </c>
      <c r="G3" s="3" t="s">
        <v>7</v>
      </c>
    </row>
    <row r="4" spans="1:7" x14ac:dyDescent="0.45">
      <c r="A4" s="1">
        <v>644834</v>
      </c>
      <c r="B4" s="1" t="s">
        <v>29</v>
      </c>
      <c r="C4" s="1" t="s">
        <v>49</v>
      </c>
      <c r="D4" s="2">
        <v>1.26</v>
      </c>
      <c r="E4" s="1">
        <v>62</v>
      </c>
      <c r="F4" s="2">
        <f t="shared" ref="F4:F13" si="0">D4*E4</f>
        <v>78.12</v>
      </c>
      <c r="G4" s="1" t="s">
        <v>79</v>
      </c>
    </row>
    <row r="5" spans="1:7" x14ac:dyDescent="0.45">
      <c r="A5" s="1">
        <v>23990986</v>
      </c>
      <c r="B5" s="1" t="s">
        <v>26</v>
      </c>
      <c r="C5" s="1" t="s">
        <v>49</v>
      </c>
      <c r="D5" s="2">
        <v>1.29</v>
      </c>
      <c r="E5" s="1">
        <v>1</v>
      </c>
      <c r="F5" s="2">
        <f t="shared" si="0"/>
        <v>1.29</v>
      </c>
      <c r="G5" s="1" t="s">
        <v>72</v>
      </c>
    </row>
    <row r="6" spans="1:7" x14ac:dyDescent="0.45">
      <c r="A6" s="1">
        <v>24928766</v>
      </c>
      <c r="B6" s="1" t="s">
        <v>29</v>
      </c>
      <c r="C6" s="1" t="s">
        <v>49</v>
      </c>
      <c r="D6" s="2">
        <v>6.65</v>
      </c>
      <c r="E6" s="1">
        <v>17</v>
      </c>
      <c r="F6" s="2">
        <f t="shared" si="0"/>
        <v>113.05000000000001</v>
      </c>
      <c r="G6" s="1" t="s">
        <v>25</v>
      </c>
    </row>
    <row r="7" spans="1:7" x14ac:dyDescent="0.45">
      <c r="A7" s="1">
        <v>42366779</v>
      </c>
      <c r="B7" s="1" t="s">
        <v>23</v>
      </c>
      <c r="C7" s="1" t="s">
        <v>33</v>
      </c>
      <c r="D7" s="2">
        <v>18.48</v>
      </c>
      <c r="E7" s="1">
        <v>13</v>
      </c>
      <c r="F7" s="2">
        <f t="shared" si="0"/>
        <v>240.24</v>
      </c>
      <c r="G7" s="1" t="s">
        <v>72</v>
      </c>
    </row>
    <row r="8" spans="1:7" x14ac:dyDescent="0.45">
      <c r="A8" s="1">
        <v>53108248</v>
      </c>
      <c r="B8" s="1" t="s">
        <v>26</v>
      </c>
      <c r="C8" s="1" t="s">
        <v>49</v>
      </c>
      <c r="D8" s="2">
        <v>2.4700000000000002</v>
      </c>
      <c r="E8" s="1">
        <v>108</v>
      </c>
      <c r="F8" s="2">
        <f t="shared" si="0"/>
        <v>266.76000000000005</v>
      </c>
      <c r="G8" s="1" t="s">
        <v>80</v>
      </c>
    </row>
    <row r="9" spans="1:7" x14ac:dyDescent="0.45">
      <c r="A9" s="1">
        <v>55152212</v>
      </c>
      <c r="B9" s="1" t="s">
        <v>29</v>
      </c>
      <c r="C9" s="1" t="s">
        <v>59</v>
      </c>
      <c r="D9" s="2">
        <v>2.96</v>
      </c>
      <c r="E9" s="1">
        <v>199</v>
      </c>
      <c r="F9" s="2">
        <f t="shared" si="0"/>
        <v>589.04</v>
      </c>
      <c r="G9" s="1" t="s">
        <v>37</v>
      </c>
    </row>
    <row r="10" spans="1:7" x14ac:dyDescent="0.45">
      <c r="A10" s="1">
        <v>63545154</v>
      </c>
      <c r="B10" s="1" t="s">
        <v>21</v>
      </c>
      <c r="C10" s="1" t="s">
        <v>49</v>
      </c>
      <c r="D10" s="2">
        <v>20.47</v>
      </c>
      <c r="E10" s="1">
        <v>96</v>
      </c>
      <c r="F10" s="2">
        <f t="shared" si="0"/>
        <v>1965.12</v>
      </c>
      <c r="G10" s="1" t="s">
        <v>83</v>
      </c>
    </row>
    <row r="11" spans="1:7" x14ac:dyDescent="0.45">
      <c r="A11" s="1">
        <v>64609666</v>
      </c>
      <c r="B11" s="1" t="s">
        <v>29</v>
      </c>
      <c r="C11" s="1" t="s">
        <v>33</v>
      </c>
      <c r="D11" s="2">
        <v>2.93</v>
      </c>
      <c r="E11" s="1">
        <v>164</v>
      </c>
      <c r="F11" s="2">
        <f t="shared" si="0"/>
        <v>480.52000000000004</v>
      </c>
      <c r="G11" s="1" t="s">
        <v>83</v>
      </c>
    </row>
    <row r="12" spans="1:7" x14ac:dyDescent="0.45">
      <c r="A12" s="1">
        <v>71102611</v>
      </c>
      <c r="B12" s="1" t="s">
        <v>29</v>
      </c>
      <c r="C12" s="1" t="s">
        <v>49</v>
      </c>
      <c r="D12" s="2">
        <v>0.91</v>
      </c>
      <c r="E12" s="1">
        <v>70</v>
      </c>
      <c r="F12" s="2">
        <f t="shared" si="0"/>
        <v>63.7</v>
      </c>
      <c r="G12" s="1" t="s">
        <v>57</v>
      </c>
    </row>
    <row r="13" spans="1:7" x14ac:dyDescent="0.45">
      <c r="A13" s="1">
        <v>86973202</v>
      </c>
      <c r="B13" s="1" t="s">
        <v>8</v>
      </c>
      <c r="C13" s="1" t="s">
        <v>33</v>
      </c>
      <c r="D13" s="2">
        <v>17.57</v>
      </c>
      <c r="E13" s="1">
        <v>131</v>
      </c>
      <c r="F13" s="2">
        <f t="shared" si="0"/>
        <v>2301.67</v>
      </c>
      <c r="G13" s="1" t="s">
        <v>57</v>
      </c>
    </row>
    <row r="14" spans="1:7" x14ac:dyDescent="0.45">
      <c r="A14" s="1">
        <v>86973202</v>
      </c>
      <c r="B14" s="1" t="s">
        <v>8</v>
      </c>
      <c r="C14" s="1" t="s">
        <v>33</v>
      </c>
      <c r="D14" s="2">
        <v>17.57</v>
      </c>
      <c r="E14" s="1">
        <v>131</v>
      </c>
      <c r="F14" s="2">
        <v>2301.67</v>
      </c>
      <c r="G14" s="1" t="s">
        <v>57</v>
      </c>
    </row>
    <row r="15" spans="1:7" x14ac:dyDescent="0.45">
      <c r="A15" s="1">
        <v>95047456</v>
      </c>
      <c r="B15" s="1" t="s">
        <v>14</v>
      </c>
      <c r="C15" s="1" t="s">
        <v>33</v>
      </c>
      <c r="D15" s="2">
        <v>4.9800000000000004</v>
      </c>
      <c r="E15" s="1">
        <v>169</v>
      </c>
      <c r="F15" s="2">
        <f t="shared" ref="F15:F23" si="1">D15*E15</f>
        <v>841.62000000000012</v>
      </c>
      <c r="G15" s="1" t="s">
        <v>84</v>
      </c>
    </row>
    <row r="16" spans="1:7" x14ac:dyDescent="0.45">
      <c r="A16" s="1">
        <v>102889940</v>
      </c>
      <c r="B16" s="1" t="s">
        <v>31</v>
      </c>
      <c r="C16" s="1" t="s">
        <v>49</v>
      </c>
      <c r="D16" s="2">
        <v>1.26</v>
      </c>
      <c r="E16" s="1">
        <v>106</v>
      </c>
      <c r="F16" s="2">
        <f t="shared" si="1"/>
        <v>133.56</v>
      </c>
      <c r="G16" s="1" t="s">
        <v>25</v>
      </c>
    </row>
    <row r="17" spans="1:7" x14ac:dyDescent="0.45">
      <c r="A17" s="1">
        <v>103917196</v>
      </c>
      <c r="B17" s="1" t="s">
        <v>31</v>
      </c>
      <c r="C17" s="1" t="s">
        <v>49</v>
      </c>
      <c r="D17" s="2">
        <v>1.27</v>
      </c>
      <c r="E17" s="1">
        <v>186</v>
      </c>
      <c r="F17" s="2">
        <f t="shared" si="1"/>
        <v>236.22</v>
      </c>
      <c r="G17" s="1" t="s">
        <v>28</v>
      </c>
    </row>
    <row r="18" spans="1:7" x14ac:dyDescent="0.45">
      <c r="A18" s="1">
        <v>124402443</v>
      </c>
      <c r="B18" s="1" t="s">
        <v>39</v>
      </c>
      <c r="C18" s="1" t="s">
        <v>68</v>
      </c>
      <c r="D18" s="2">
        <v>1.46</v>
      </c>
      <c r="E18" s="1">
        <v>189</v>
      </c>
      <c r="F18" s="2">
        <f t="shared" si="1"/>
        <v>275.94</v>
      </c>
      <c r="G18" s="1" t="s">
        <v>40</v>
      </c>
    </row>
    <row r="19" spans="1:7" x14ac:dyDescent="0.45">
      <c r="A19" s="1">
        <v>124787633</v>
      </c>
      <c r="B19" s="1" t="s">
        <v>29</v>
      </c>
      <c r="C19" s="1" t="s">
        <v>10</v>
      </c>
      <c r="D19" s="2">
        <v>2.6720000000000002</v>
      </c>
      <c r="E19" s="1">
        <v>74</v>
      </c>
      <c r="F19" s="2">
        <f t="shared" si="1"/>
        <v>197.72800000000001</v>
      </c>
      <c r="G19" s="1" t="s">
        <v>84</v>
      </c>
    </row>
    <row r="20" spans="1:7" x14ac:dyDescent="0.45">
      <c r="A20" s="1">
        <v>126881633</v>
      </c>
      <c r="B20" s="1" t="s">
        <v>27</v>
      </c>
      <c r="C20" s="1" t="s">
        <v>63</v>
      </c>
      <c r="D20" s="2">
        <v>12.52</v>
      </c>
      <c r="E20" s="1">
        <v>55</v>
      </c>
      <c r="F20" s="2">
        <f t="shared" si="1"/>
        <v>688.6</v>
      </c>
      <c r="G20" s="1" t="s">
        <v>57</v>
      </c>
    </row>
    <row r="21" spans="1:7" x14ac:dyDescent="0.45">
      <c r="A21" s="1">
        <v>131834201</v>
      </c>
      <c r="B21" s="1" t="s">
        <v>19</v>
      </c>
      <c r="C21" s="1" t="s">
        <v>33</v>
      </c>
      <c r="D21" s="2">
        <v>18.920000000000002</v>
      </c>
      <c r="E21" s="1">
        <v>110</v>
      </c>
      <c r="F21" s="2">
        <f t="shared" si="1"/>
        <v>2081.2000000000003</v>
      </c>
      <c r="G21" s="1" t="s">
        <v>40</v>
      </c>
    </row>
    <row r="22" spans="1:7" x14ac:dyDescent="0.45">
      <c r="A22" s="1">
        <v>132702173</v>
      </c>
      <c r="B22" s="1" t="s">
        <v>14</v>
      </c>
      <c r="C22" s="1" t="s">
        <v>49</v>
      </c>
      <c r="D22" s="2">
        <v>23.84</v>
      </c>
      <c r="E22" s="1">
        <v>25</v>
      </c>
      <c r="F22" s="2">
        <f t="shared" si="1"/>
        <v>596</v>
      </c>
      <c r="G22" s="1" t="s">
        <v>46</v>
      </c>
    </row>
    <row r="23" spans="1:7" x14ac:dyDescent="0.45">
      <c r="A23" s="1">
        <v>132940819</v>
      </c>
      <c r="B23" s="1" t="s">
        <v>31</v>
      </c>
      <c r="C23" s="1" t="s">
        <v>59</v>
      </c>
      <c r="D23" s="2">
        <v>3.07</v>
      </c>
      <c r="E23" s="1">
        <v>161</v>
      </c>
      <c r="F23" s="2">
        <f t="shared" si="1"/>
        <v>494.27</v>
      </c>
      <c r="G23" s="1" t="s">
        <v>46</v>
      </c>
    </row>
    <row r="25" spans="1:7" x14ac:dyDescent="0.45">
      <c r="E25" s="1" t="str">
        <f ca="1">_xlfn.FORMULATEXT(F25)</f>
        <v>=SUM(F4:F24)</v>
      </c>
      <c r="F25" s="2">
        <f>SUM(F4:F24)</f>
        <v>13946.318000000001</v>
      </c>
    </row>
    <row r="26" spans="1:7" x14ac:dyDescent="0.45">
      <c r="E26" s="1" t="str">
        <f ca="1">_xlfn.FORMULATEXT(F26)</f>
        <v>=SUBTOTAL(9,F4:F24)</v>
      </c>
      <c r="F26" s="2">
        <f>SUBTOTAL(9,F4:F24)</f>
        <v>13946.318000000001</v>
      </c>
    </row>
  </sheetData>
  <autoFilter ref="A3:G23" xr:uid="{AF9CE933-5F25-40DD-8663-857DEFE33D72}"/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65B1-FFE8-42AF-964E-6CA9ACE3F516}">
  <dimension ref="A1:F220"/>
  <sheetViews>
    <sheetView zoomScaleNormal="100" workbookViewId="0">
      <selection activeCell="B4" sqref="B4"/>
    </sheetView>
  </sheetViews>
  <sheetFormatPr defaultColWidth="8.68359375" defaultRowHeight="14.25" x14ac:dyDescent="0.45"/>
  <cols>
    <col min="1" max="1" width="17.20703125" style="1" bestFit="1" customWidth="1"/>
    <col min="2" max="2" width="10.68359375" style="1" bestFit="1" customWidth="1"/>
    <col min="3" max="3" width="12.26171875" style="1" customWidth="1"/>
    <col min="4" max="4" width="11.47265625" style="1" customWidth="1"/>
    <col min="5" max="5" width="9.1015625" style="1" customWidth="1"/>
    <col min="6" max="7" width="11.89453125" style="1" customWidth="1"/>
    <col min="8" max="8" width="10.89453125" style="1" customWidth="1"/>
    <col min="9" max="16384" width="8.68359375" style="1"/>
  </cols>
  <sheetData>
    <row r="1" spans="1:6" ht="23.25" x14ac:dyDescent="0.7">
      <c r="A1" s="35" t="s">
        <v>111</v>
      </c>
    </row>
    <row r="3" spans="1:6" x14ac:dyDescent="0.45">
      <c r="A3" s="12" t="s">
        <v>91</v>
      </c>
      <c r="B3" s="12" t="s">
        <v>89</v>
      </c>
      <c r="C3" s="12" t="s">
        <v>92</v>
      </c>
    </row>
    <row r="4" spans="1:6" x14ac:dyDescent="0.45">
      <c r="A4" s="13" t="s">
        <v>29</v>
      </c>
      <c r="B4" s="2">
        <f>SUMIF(A7:A23,A4,E7:E23)</f>
        <v>1406.338</v>
      </c>
      <c r="C4" s="2">
        <f>SUMIFS(E7:E23,A7:A23,A4,B7:B23,"peach")</f>
        <v>506.52</v>
      </c>
    </row>
    <row r="5" spans="1:6" x14ac:dyDescent="0.45">
      <c r="A5" s="13"/>
    </row>
    <row r="6" spans="1:6" x14ac:dyDescent="0.45">
      <c r="A6" s="3" t="s">
        <v>1</v>
      </c>
      <c r="B6" s="3" t="s">
        <v>2</v>
      </c>
      <c r="C6" s="5" t="s">
        <v>4</v>
      </c>
      <c r="D6" s="3" t="s">
        <v>5</v>
      </c>
      <c r="E6" s="3" t="s">
        <v>6</v>
      </c>
      <c r="F6" s="3" t="s">
        <v>7</v>
      </c>
    </row>
    <row r="7" spans="1:6" x14ac:dyDescent="0.45">
      <c r="A7" s="1" t="s">
        <v>29</v>
      </c>
      <c r="B7" s="1" t="s">
        <v>48</v>
      </c>
      <c r="C7" s="2">
        <v>1.26</v>
      </c>
      <c r="D7" s="1">
        <v>62</v>
      </c>
      <c r="E7" s="2">
        <f t="shared" ref="E7:E16" si="0">C7*D7</f>
        <v>78.12</v>
      </c>
      <c r="F7" s="1" t="s">
        <v>79</v>
      </c>
    </row>
    <row r="8" spans="1:6" x14ac:dyDescent="0.45">
      <c r="A8" s="1" t="s">
        <v>26</v>
      </c>
      <c r="B8" s="1" t="s">
        <v>50</v>
      </c>
      <c r="C8" s="2">
        <v>1.29</v>
      </c>
      <c r="D8" s="1">
        <v>1</v>
      </c>
      <c r="E8" s="2">
        <f t="shared" si="0"/>
        <v>1.29</v>
      </c>
      <c r="F8" s="1" t="s">
        <v>72</v>
      </c>
    </row>
    <row r="9" spans="1:6" x14ac:dyDescent="0.45">
      <c r="A9" s="1" t="s">
        <v>29</v>
      </c>
      <c r="B9" s="1" t="s">
        <v>56</v>
      </c>
      <c r="C9" s="2">
        <v>6.65</v>
      </c>
      <c r="D9" s="1">
        <v>17</v>
      </c>
      <c r="E9" s="2">
        <f t="shared" si="0"/>
        <v>113.05000000000001</v>
      </c>
      <c r="F9" s="1" t="s">
        <v>25</v>
      </c>
    </row>
    <row r="10" spans="1:6" x14ac:dyDescent="0.45">
      <c r="A10" s="1" t="s">
        <v>23</v>
      </c>
      <c r="B10" s="1" t="s">
        <v>36</v>
      </c>
      <c r="C10" s="2">
        <v>18.48</v>
      </c>
      <c r="D10" s="1">
        <v>13</v>
      </c>
      <c r="E10" s="2">
        <f t="shared" si="0"/>
        <v>240.24</v>
      </c>
      <c r="F10" s="1" t="s">
        <v>72</v>
      </c>
    </row>
    <row r="11" spans="1:6" x14ac:dyDescent="0.45">
      <c r="A11" s="1" t="s">
        <v>26</v>
      </c>
      <c r="B11" s="1" t="s">
        <v>51</v>
      </c>
      <c r="C11" s="2">
        <v>2.4700000000000002</v>
      </c>
      <c r="D11" s="1">
        <v>108</v>
      </c>
      <c r="E11" s="2">
        <f t="shared" si="0"/>
        <v>266.76000000000005</v>
      </c>
      <c r="F11" s="1" t="s">
        <v>80</v>
      </c>
    </row>
    <row r="12" spans="1:6" x14ac:dyDescent="0.45">
      <c r="A12" s="1" t="s">
        <v>29</v>
      </c>
      <c r="B12" s="1" t="s">
        <v>61</v>
      </c>
      <c r="C12" s="2">
        <v>2.96</v>
      </c>
      <c r="D12" s="1">
        <v>199</v>
      </c>
      <c r="E12" s="2">
        <f t="shared" si="0"/>
        <v>589.04</v>
      </c>
      <c r="F12" s="1" t="s">
        <v>37</v>
      </c>
    </row>
    <row r="13" spans="1:6" x14ac:dyDescent="0.45">
      <c r="A13" s="1" t="s">
        <v>21</v>
      </c>
      <c r="B13" s="1" t="s">
        <v>53</v>
      </c>
      <c r="C13" s="2">
        <v>20.47</v>
      </c>
      <c r="D13" s="1">
        <v>96</v>
      </c>
      <c r="E13" s="2">
        <f t="shared" si="0"/>
        <v>1965.12</v>
      </c>
      <c r="F13" s="1" t="s">
        <v>83</v>
      </c>
    </row>
    <row r="14" spans="1:6" x14ac:dyDescent="0.45">
      <c r="A14" s="1" t="s">
        <v>29</v>
      </c>
      <c r="B14" s="1" t="s">
        <v>48</v>
      </c>
      <c r="C14" s="2">
        <v>1.26</v>
      </c>
      <c r="D14" s="1">
        <v>164</v>
      </c>
      <c r="E14" s="2">
        <f t="shared" si="0"/>
        <v>206.64000000000001</v>
      </c>
      <c r="F14" s="1" t="s">
        <v>83</v>
      </c>
    </row>
    <row r="15" spans="1:6" x14ac:dyDescent="0.45">
      <c r="A15" s="1" t="s">
        <v>29</v>
      </c>
      <c r="B15" s="1" t="s">
        <v>48</v>
      </c>
      <c r="C15" s="2">
        <v>1.26</v>
      </c>
      <c r="D15" s="1">
        <v>70</v>
      </c>
      <c r="E15" s="2">
        <f t="shared" si="0"/>
        <v>88.2</v>
      </c>
      <c r="F15" s="1" t="s">
        <v>57</v>
      </c>
    </row>
    <row r="16" spans="1:6" x14ac:dyDescent="0.45">
      <c r="A16" s="1" t="s">
        <v>8</v>
      </c>
      <c r="B16" s="1" t="s">
        <v>36</v>
      </c>
      <c r="C16" s="2">
        <v>17.57</v>
      </c>
      <c r="D16" s="1">
        <v>131</v>
      </c>
      <c r="E16" s="2">
        <f t="shared" si="0"/>
        <v>2301.67</v>
      </c>
      <c r="F16" s="1" t="s">
        <v>57</v>
      </c>
    </row>
    <row r="17" spans="1:6" x14ac:dyDescent="0.45">
      <c r="A17" s="1" t="s">
        <v>8</v>
      </c>
      <c r="B17" s="1" t="s">
        <v>36</v>
      </c>
      <c r="C17" s="2">
        <v>17.57</v>
      </c>
      <c r="D17" s="1">
        <v>131</v>
      </c>
      <c r="E17" s="2">
        <v>2301.67</v>
      </c>
      <c r="F17" s="1" t="s">
        <v>57</v>
      </c>
    </row>
    <row r="18" spans="1:6" x14ac:dyDescent="0.45">
      <c r="A18" s="1" t="s">
        <v>14</v>
      </c>
      <c r="B18" s="1" t="s">
        <v>35</v>
      </c>
      <c r="C18" s="2">
        <v>4.9800000000000004</v>
      </c>
      <c r="D18" s="1">
        <v>169</v>
      </c>
      <c r="E18" s="2">
        <f t="shared" ref="E18:E23" si="1">C18*D18</f>
        <v>841.62000000000012</v>
      </c>
      <c r="F18" s="1" t="s">
        <v>84</v>
      </c>
    </row>
    <row r="19" spans="1:6" x14ac:dyDescent="0.45">
      <c r="A19" s="1" t="s">
        <v>29</v>
      </c>
      <c r="B19" s="1" t="s">
        <v>48</v>
      </c>
      <c r="C19" s="2">
        <v>1.26</v>
      </c>
      <c r="D19" s="1">
        <v>106</v>
      </c>
      <c r="E19" s="2">
        <f t="shared" si="1"/>
        <v>133.56</v>
      </c>
      <c r="F19" s="1" t="s">
        <v>25</v>
      </c>
    </row>
    <row r="20" spans="1:6" x14ac:dyDescent="0.45">
      <c r="A20" s="1" t="s">
        <v>31</v>
      </c>
      <c r="B20" s="1" t="s">
        <v>50</v>
      </c>
      <c r="C20" s="2">
        <v>1.27</v>
      </c>
      <c r="D20" s="1">
        <v>186</v>
      </c>
      <c r="E20" s="2">
        <f t="shared" si="1"/>
        <v>236.22</v>
      </c>
      <c r="F20" s="1" t="s">
        <v>28</v>
      </c>
    </row>
    <row r="21" spans="1:6" x14ac:dyDescent="0.45">
      <c r="A21" s="1" t="s">
        <v>39</v>
      </c>
      <c r="B21" s="1" t="s">
        <v>67</v>
      </c>
      <c r="C21" s="2">
        <v>1.46</v>
      </c>
      <c r="D21" s="1">
        <v>189</v>
      </c>
      <c r="E21" s="2">
        <f t="shared" si="1"/>
        <v>275.94</v>
      </c>
      <c r="F21" s="1" t="s">
        <v>40</v>
      </c>
    </row>
    <row r="22" spans="1:6" x14ac:dyDescent="0.45">
      <c r="A22" s="1" t="s">
        <v>29</v>
      </c>
      <c r="B22" s="1" t="s">
        <v>12</v>
      </c>
      <c r="C22" s="2">
        <v>2.6720000000000002</v>
      </c>
      <c r="D22" s="1">
        <v>74</v>
      </c>
      <c r="E22" s="2">
        <f t="shared" si="1"/>
        <v>197.72800000000001</v>
      </c>
      <c r="F22" s="1" t="s">
        <v>84</v>
      </c>
    </row>
    <row r="23" spans="1:6" x14ac:dyDescent="0.45">
      <c r="A23" s="1" t="s">
        <v>27</v>
      </c>
      <c r="B23" s="1" t="s">
        <v>66</v>
      </c>
      <c r="C23" s="2">
        <v>12.52</v>
      </c>
      <c r="D23" s="1">
        <v>55</v>
      </c>
      <c r="E23" s="2">
        <f t="shared" si="1"/>
        <v>688.6</v>
      </c>
      <c r="F23" s="1" t="s">
        <v>57</v>
      </c>
    </row>
    <row r="24" spans="1:6" x14ac:dyDescent="0.45">
      <c r="C24" s="2"/>
      <c r="E24" s="2"/>
    </row>
    <row r="25" spans="1:6" x14ac:dyDescent="0.45">
      <c r="C25" s="2"/>
      <c r="E25" s="2"/>
    </row>
    <row r="26" spans="1:6" x14ac:dyDescent="0.45">
      <c r="C26" s="2"/>
      <c r="E26" s="2"/>
    </row>
    <row r="27" spans="1:6" x14ac:dyDescent="0.45">
      <c r="C27" s="2"/>
      <c r="E27" s="2"/>
    </row>
    <row r="28" spans="1:6" x14ac:dyDescent="0.45">
      <c r="C28" s="2"/>
      <c r="E28" s="2"/>
    </row>
    <row r="29" spans="1:6" x14ac:dyDescent="0.45">
      <c r="C29" s="2"/>
      <c r="E29" s="2"/>
    </row>
    <row r="30" spans="1:6" x14ac:dyDescent="0.45">
      <c r="C30" s="2"/>
      <c r="E30" s="2"/>
    </row>
    <row r="31" spans="1:6" x14ac:dyDescent="0.45">
      <c r="C31" s="2"/>
      <c r="E31" s="2"/>
    </row>
    <row r="32" spans="1:6" x14ac:dyDescent="0.45">
      <c r="C32" s="2"/>
      <c r="E32" s="2"/>
    </row>
    <row r="33" spans="3:5" x14ac:dyDescent="0.45">
      <c r="C33" s="2"/>
      <c r="E33" s="2"/>
    </row>
    <row r="34" spans="3:5" x14ac:dyDescent="0.45">
      <c r="C34" s="2"/>
      <c r="E34" s="2"/>
    </row>
    <row r="35" spans="3:5" x14ac:dyDescent="0.45">
      <c r="C35" s="2"/>
      <c r="E35" s="2"/>
    </row>
    <row r="36" spans="3:5" x14ac:dyDescent="0.45">
      <c r="C36" s="2"/>
      <c r="E36" s="2"/>
    </row>
    <row r="37" spans="3:5" x14ac:dyDescent="0.45">
      <c r="C37" s="2"/>
      <c r="E37" s="2"/>
    </row>
    <row r="38" spans="3:5" x14ac:dyDescent="0.45">
      <c r="C38" s="2"/>
      <c r="E38" s="2"/>
    </row>
    <row r="39" spans="3:5" x14ac:dyDescent="0.45">
      <c r="C39" s="2"/>
      <c r="E39" s="2"/>
    </row>
    <row r="40" spans="3:5" x14ac:dyDescent="0.45">
      <c r="C40" s="2"/>
      <c r="E40" s="2"/>
    </row>
    <row r="41" spans="3:5" x14ac:dyDescent="0.45">
      <c r="C41" s="2"/>
      <c r="E41" s="2"/>
    </row>
    <row r="42" spans="3:5" x14ac:dyDescent="0.45">
      <c r="C42" s="2"/>
      <c r="E42" s="2"/>
    </row>
    <row r="43" spans="3:5" x14ac:dyDescent="0.45">
      <c r="C43" s="2"/>
      <c r="E43" s="2"/>
    </row>
    <row r="44" spans="3:5" x14ac:dyDescent="0.45">
      <c r="C44" s="2"/>
      <c r="E44" s="2"/>
    </row>
    <row r="45" spans="3:5" x14ac:dyDescent="0.45">
      <c r="C45" s="2"/>
      <c r="E45" s="2"/>
    </row>
    <row r="46" spans="3:5" x14ac:dyDescent="0.45">
      <c r="C46" s="2"/>
      <c r="E46" s="2"/>
    </row>
    <row r="47" spans="3:5" x14ac:dyDescent="0.45">
      <c r="C47" s="2"/>
      <c r="E47" s="2"/>
    </row>
    <row r="48" spans="3:5" x14ac:dyDescent="0.45">
      <c r="C48" s="2"/>
      <c r="E48" s="2"/>
    </row>
    <row r="49" spans="3:5" x14ac:dyDescent="0.45">
      <c r="C49" s="2"/>
      <c r="E49" s="2"/>
    </row>
    <row r="50" spans="3:5" x14ac:dyDescent="0.45">
      <c r="C50" s="2"/>
      <c r="E50" s="2"/>
    </row>
    <row r="51" spans="3:5" x14ac:dyDescent="0.45">
      <c r="C51" s="2"/>
      <c r="E51" s="2"/>
    </row>
    <row r="52" spans="3:5" x14ac:dyDescent="0.45">
      <c r="C52" s="2"/>
      <c r="E52" s="2"/>
    </row>
    <row r="53" spans="3:5" x14ac:dyDescent="0.45">
      <c r="C53" s="2"/>
      <c r="E53" s="2"/>
    </row>
    <row r="54" spans="3:5" x14ac:dyDescent="0.45">
      <c r="C54" s="2"/>
      <c r="E54" s="2"/>
    </row>
    <row r="55" spans="3:5" x14ac:dyDescent="0.45">
      <c r="C55" s="2"/>
      <c r="E55" s="2"/>
    </row>
    <row r="56" spans="3:5" x14ac:dyDescent="0.45">
      <c r="C56" s="2"/>
      <c r="E56" s="2"/>
    </row>
    <row r="57" spans="3:5" x14ac:dyDescent="0.45">
      <c r="C57" s="2"/>
      <c r="E57" s="2"/>
    </row>
    <row r="58" spans="3:5" x14ac:dyDescent="0.45">
      <c r="C58" s="2"/>
      <c r="E58" s="2"/>
    </row>
    <row r="59" spans="3:5" x14ac:dyDescent="0.45">
      <c r="C59" s="2"/>
      <c r="E59" s="2"/>
    </row>
    <row r="60" spans="3:5" x14ac:dyDescent="0.45">
      <c r="C60" s="2"/>
      <c r="E60" s="2"/>
    </row>
    <row r="61" spans="3:5" x14ac:dyDescent="0.45">
      <c r="C61" s="2"/>
      <c r="E61" s="2"/>
    </row>
    <row r="62" spans="3:5" x14ac:dyDescent="0.45">
      <c r="C62" s="2"/>
      <c r="E62" s="2"/>
    </row>
    <row r="63" spans="3:5" x14ac:dyDescent="0.45">
      <c r="C63" s="2"/>
      <c r="E63" s="2"/>
    </row>
    <row r="64" spans="3:5" x14ac:dyDescent="0.45">
      <c r="C64" s="2"/>
      <c r="E64" s="2"/>
    </row>
    <row r="65" spans="3:5" x14ac:dyDescent="0.45">
      <c r="C65" s="2"/>
      <c r="E65" s="2"/>
    </row>
    <row r="66" spans="3:5" x14ac:dyDescent="0.45">
      <c r="C66" s="2"/>
      <c r="E66" s="2"/>
    </row>
    <row r="67" spans="3:5" x14ac:dyDescent="0.45">
      <c r="C67" s="2"/>
      <c r="E67" s="2"/>
    </row>
    <row r="68" spans="3:5" x14ac:dyDescent="0.45">
      <c r="C68" s="2"/>
      <c r="E68" s="2"/>
    </row>
    <row r="69" spans="3:5" x14ac:dyDescent="0.45">
      <c r="C69" s="2"/>
      <c r="E69" s="2"/>
    </row>
    <row r="70" spans="3:5" x14ac:dyDescent="0.45">
      <c r="C70" s="2"/>
      <c r="E70" s="2"/>
    </row>
    <row r="71" spans="3:5" x14ac:dyDescent="0.45">
      <c r="C71" s="2"/>
      <c r="E71" s="2"/>
    </row>
    <row r="72" spans="3:5" x14ac:dyDescent="0.45">
      <c r="C72" s="2"/>
      <c r="E72" s="2"/>
    </row>
    <row r="73" spans="3:5" x14ac:dyDescent="0.45">
      <c r="C73" s="2"/>
      <c r="E73" s="2"/>
    </row>
    <row r="74" spans="3:5" x14ac:dyDescent="0.45">
      <c r="C74" s="2"/>
      <c r="E74" s="2"/>
    </row>
    <row r="75" spans="3:5" x14ac:dyDescent="0.45">
      <c r="C75" s="2"/>
      <c r="E75" s="2"/>
    </row>
    <row r="76" spans="3:5" x14ac:dyDescent="0.45">
      <c r="C76" s="2"/>
      <c r="E76" s="2"/>
    </row>
    <row r="77" spans="3:5" x14ac:dyDescent="0.45">
      <c r="C77" s="2"/>
      <c r="E77" s="2"/>
    </row>
    <row r="78" spans="3:5" x14ac:dyDescent="0.45">
      <c r="C78" s="2"/>
      <c r="E78" s="2"/>
    </row>
    <row r="79" spans="3:5" x14ac:dyDescent="0.45">
      <c r="C79" s="2"/>
      <c r="E79" s="2"/>
    </row>
    <row r="80" spans="3:5" x14ac:dyDescent="0.45">
      <c r="C80" s="2"/>
      <c r="E80" s="2"/>
    </row>
    <row r="81" spans="3:5" x14ac:dyDescent="0.45">
      <c r="C81" s="2"/>
      <c r="E81" s="2"/>
    </row>
    <row r="82" spans="3:5" x14ac:dyDescent="0.45">
      <c r="C82" s="2"/>
      <c r="E82" s="2"/>
    </row>
    <row r="83" spans="3:5" x14ac:dyDescent="0.45">
      <c r="C83" s="2"/>
      <c r="E83" s="2"/>
    </row>
    <row r="84" spans="3:5" x14ac:dyDescent="0.45">
      <c r="C84" s="2"/>
      <c r="E84" s="2"/>
    </row>
    <row r="85" spans="3:5" x14ac:dyDescent="0.45">
      <c r="C85" s="2"/>
      <c r="E85" s="2"/>
    </row>
    <row r="86" spans="3:5" x14ac:dyDescent="0.45">
      <c r="C86" s="2"/>
      <c r="E86" s="2"/>
    </row>
    <row r="87" spans="3:5" x14ac:dyDescent="0.45">
      <c r="C87" s="2"/>
      <c r="E87" s="2"/>
    </row>
    <row r="88" spans="3:5" x14ac:dyDescent="0.45">
      <c r="C88" s="2"/>
      <c r="E88" s="2"/>
    </row>
    <row r="89" spans="3:5" x14ac:dyDescent="0.45">
      <c r="C89" s="2"/>
      <c r="E89" s="2"/>
    </row>
    <row r="90" spans="3:5" x14ac:dyDescent="0.45">
      <c r="C90" s="2"/>
      <c r="E90" s="2"/>
    </row>
    <row r="91" spans="3:5" x14ac:dyDescent="0.45">
      <c r="C91" s="2"/>
      <c r="E91" s="2"/>
    </row>
    <row r="92" spans="3:5" x14ac:dyDescent="0.45">
      <c r="C92" s="2"/>
      <c r="E92" s="2"/>
    </row>
    <row r="93" spans="3:5" x14ac:dyDescent="0.45">
      <c r="C93" s="2"/>
      <c r="E93" s="2"/>
    </row>
    <row r="94" spans="3:5" x14ac:dyDescent="0.45">
      <c r="C94" s="2"/>
      <c r="E94" s="2"/>
    </row>
    <row r="95" spans="3:5" x14ac:dyDescent="0.45">
      <c r="C95" s="2"/>
      <c r="E95" s="2"/>
    </row>
    <row r="96" spans="3:5" x14ac:dyDescent="0.45">
      <c r="C96" s="2"/>
      <c r="E96" s="2"/>
    </row>
    <row r="97" spans="3:5" x14ac:dyDescent="0.45">
      <c r="C97" s="2"/>
      <c r="E97" s="2"/>
    </row>
    <row r="98" spans="3:5" x14ac:dyDescent="0.45">
      <c r="C98" s="2"/>
      <c r="E98" s="2"/>
    </row>
    <row r="99" spans="3:5" x14ac:dyDescent="0.45">
      <c r="C99" s="2"/>
      <c r="E99" s="2"/>
    </row>
    <row r="100" spans="3:5" x14ac:dyDescent="0.45">
      <c r="C100" s="2"/>
      <c r="E100" s="2"/>
    </row>
    <row r="101" spans="3:5" x14ac:dyDescent="0.45">
      <c r="C101" s="2"/>
      <c r="E101" s="2"/>
    </row>
    <row r="102" spans="3:5" x14ac:dyDescent="0.45">
      <c r="C102" s="2"/>
      <c r="E102" s="2"/>
    </row>
    <row r="103" spans="3:5" x14ac:dyDescent="0.45">
      <c r="C103" s="2"/>
      <c r="E103" s="2"/>
    </row>
    <row r="104" spans="3:5" x14ac:dyDescent="0.45">
      <c r="C104" s="2"/>
      <c r="E104" s="2"/>
    </row>
    <row r="105" spans="3:5" x14ac:dyDescent="0.45">
      <c r="C105" s="2"/>
      <c r="E105" s="2"/>
    </row>
    <row r="106" spans="3:5" x14ac:dyDescent="0.45">
      <c r="C106" s="2"/>
      <c r="E106" s="2"/>
    </row>
    <row r="107" spans="3:5" x14ac:dyDescent="0.45">
      <c r="C107" s="2"/>
      <c r="E107" s="2"/>
    </row>
    <row r="108" spans="3:5" x14ac:dyDescent="0.45">
      <c r="C108" s="2"/>
      <c r="E108" s="2"/>
    </row>
    <row r="109" spans="3:5" x14ac:dyDescent="0.45">
      <c r="C109" s="2"/>
      <c r="E109" s="2"/>
    </row>
    <row r="110" spans="3:5" x14ac:dyDescent="0.45">
      <c r="C110" s="2"/>
      <c r="E110" s="2"/>
    </row>
    <row r="111" spans="3:5" x14ac:dyDescent="0.45">
      <c r="C111" s="2"/>
      <c r="E111" s="2"/>
    </row>
    <row r="112" spans="3:5" x14ac:dyDescent="0.45">
      <c r="C112" s="2"/>
      <c r="E112" s="2"/>
    </row>
    <row r="113" spans="3:5" x14ac:dyDescent="0.45">
      <c r="C113" s="2"/>
      <c r="E113" s="2"/>
    </row>
    <row r="114" spans="3:5" x14ac:dyDescent="0.45">
      <c r="C114" s="2"/>
      <c r="E114" s="2"/>
    </row>
    <row r="115" spans="3:5" x14ac:dyDescent="0.45">
      <c r="C115" s="2"/>
      <c r="E115" s="2"/>
    </row>
    <row r="116" spans="3:5" x14ac:dyDescent="0.45">
      <c r="C116" s="2"/>
      <c r="E116" s="2"/>
    </row>
    <row r="117" spans="3:5" x14ac:dyDescent="0.45">
      <c r="C117" s="2"/>
      <c r="E117" s="2"/>
    </row>
    <row r="118" spans="3:5" x14ac:dyDescent="0.45">
      <c r="C118" s="2"/>
      <c r="E118" s="2"/>
    </row>
    <row r="119" spans="3:5" x14ac:dyDescent="0.45">
      <c r="C119" s="2"/>
      <c r="E119" s="2"/>
    </row>
    <row r="120" spans="3:5" x14ac:dyDescent="0.45">
      <c r="C120" s="2"/>
      <c r="E120" s="2"/>
    </row>
    <row r="121" spans="3:5" x14ac:dyDescent="0.45">
      <c r="C121" s="2"/>
      <c r="E121" s="2"/>
    </row>
    <row r="122" spans="3:5" x14ac:dyDescent="0.45">
      <c r="C122" s="2"/>
      <c r="E122" s="2"/>
    </row>
    <row r="123" spans="3:5" x14ac:dyDescent="0.45">
      <c r="C123" s="2"/>
      <c r="E123" s="2"/>
    </row>
    <row r="124" spans="3:5" x14ac:dyDescent="0.45">
      <c r="C124" s="2"/>
      <c r="E124" s="2"/>
    </row>
    <row r="125" spans="3:5" x14ac:dyDescent="0.45">
      <c r="C125" s="2"/>
      <c r="E125" s="2"/>
    </row>
    <row r="126" spans="3:5" x14ac:dyDescent="0.45">
      <c r="C126" s="2"/>
      <c r="E126" s="2"/>
    </row>
    <row r="127" spans="3:5" x14ac:dyDescent="0.45">
      <c r="C127" s="2"/>
      <c r="E127" s="2"/>
    </row>
    <row r="128" spans="3:5" x14ac:dyDescent="0.45">
      <c r="C128" s="2"/>
      <c r="E128" s="2"/>
    </row>
    <row r="129" spans="3:5" x14ac:dyDescent="0.45">
      <c r="C129" s="2"/>
      <c r="E129" s="2"/>
    </row>
    <row r="130" spans="3:5" x14ac:dyDescent="0.45">
      <c r="C130" s="2"/>
      <c r="E130" s="2"/>
    </row>
    <row r="131" spans="3:5" x14ac:dyDescent="0.45">
      <c r="C131" s="2"/>
      <c r="E131" s="2"/>
    </row>
    <row r="132" spans="3:5" x14ac:dyDescent="0.45">
      <c r="C132" s="2"/>
      <c r="E132" s="2"/>
    </row>
    <row r="133" spans="3:5" x14ac:dyDescent="0.45">
      <c r="C133" s="2"/>
      <c r="E133" s="2"/>
    </row>
    <row r="134" spans="3:5" x14ac:dyDescent="0.45">
      <c r="C134" s="2"/>
      <c r="E134" s="2"/>
    </row>
    <row r="135" spans="3:5" x14ac:dyDescent="0.45">
      <c r="C135" s="2"/>
      <c r="E135" s="2"/>
    </row>
    <row r="136" spans="3:5" x14ac:dyDescent="0.45">
      <c r="C136" s="2"/>
      <c r="E136" s="2"/>
    </row>
    <row r="137" spans="3:5" x14ac:dyDescent="0.45">
      <c r="C137" s="2"/>
      <c r="E137" s="2"/>
    </row>
    <row r="138" spans="3:5" x14ac:dyDescent="0.45">
      <c r="C138" s="2"/>
      <c r="E138" s="2"/>
    </row>
    <row r="139" spans="3:5" x14ac:dyDescent="0.45">
      <c r="C139" s="2"/>
      <c r="E139" s="2"/>
    </row>
    <row r="140" spans="3:5" x14ac:dyDescent="0.45">
      <c r="C140" s="2"/>
      <c r="E140" s="2"/>
    </row>
    <row r="141" spans="3:5" x14ac:dyDescent="0.45">
      <c r="C141" s="2"/>
      <c r="E141" s="2"/>
    </row>
    <row r="142" spans="3:5" x14ac:dyDescent="0.45">
      <c r="C142" s="2"/>
      <c r="E142" s="2"/>
    </row>
    <row r="143" spans="3:5" x14ac:dyDescent="0.45">
      <c r="C143" s="2"/>
      <c r="E143" s="2"/>
    </row>
    <row r="144" spans="3:5" x14ac:dyDescent="0.45">
      <c r="C144" s="2"/>
      <c r="E144" s="2"/>
    </row>
    <row r="145" spans="3:5" x14ac:dyDescent="0.45">
      <c r="C145" s="2"/>
      <c r="E145" s="2"/>
    </row>
    <row r="146" spans="3:5" x14ac:dyDescent="0.45">
      <c r="C146" s="2"/>
      <c r="E146" s="2"/>
    </row>
    <row r="147" spans="3:5" x14ac:dyDescent="0.45">
      <c r="C147" s="2"/>
      <c r="E147" s="2"/>
    </row>
    <row r="148" spans="3:5" x14ac:dyDescent="0.45">
      <c r="C148" s="2"/>
      <c r="E148" s="2"/>
    </row>
    <row r="149" spans="3:5" x14ac:dyDescent="0.45">
      <c r="C149" s="2"/>
      <c r="E149" s="2"/>
    </row>
    <row r="150" spans="3:5" x14ac:dyDescent="0.45">
      <c r="C150" s="2"/>
      <c r="E150" s="2"/>
    </row>
    <row r="151" spans="3:5" x14ac:dyDescent="0.45">
      <c r="C151" s="2"/>
      <c r="E151" s="2"/>
    </row>
    <row r="152" spans="3:5" x14ac:dyDescent="0.45">
      <c r="C152" s="2"/>
      <c r="E152" s="2"/>
    </row>
    <row r="153" spans="3:5" x14ac:dyDescent="0.45">
      <c r="C153" s="2"/>
      <c r="E153" s="2"/>
    </row>
    <row r="154" spans="3:5" x14ac:dyDescent="0.45">
      <c r="C154" s="2"/>
      <c r="E154" s="2"/>
    </row>
    <row r="155" spans="3:5" x14ac:dyDescent="0.45">
      <c r="C155" s="2"/>
      <c r="E155" s="2"/>
    </row>
    <row r="156" spans="3:5" x14ac:dyDescent="0.45">
      <c r="C156" s="2"/>
      <c r="E156" s="2"/>
    </row>
    <row r="157" spans="3:5" x14ac:dyDescent="0.45">
      <c r="C157" s="2"/>
      <c r="E157" s="2"/>
    </row>
    <row r="158" spans="3:5" x14ac:dyDescent="0.45">
      <c r="C158" s="2"/>
      <c r="E158" s="2"/>
    </row>
    <row r="159" spans="3:5" x14ac:dyDescent="0.45">
      <c r="C159" s="2"/>
      <c r="E159" s="2"/>
    </row>
    <row r="160" spans="3:5" x14ac:dyDescent="0.45">
      <c r="C160" s="2"/>
      <c r="E160" s="2"/>
    </row>
    <row r="161" spans="3:5" x14ac:dyDescent="0.45">
      <c r="C161" s="2"/>
      <c r="E161" s="2"/>
    </row>
    <row r="162" spans="3:5" x14ac:dyDescent="0.45">
      <c r="C162" s="2"/>
      <c r="E162" s="2"/>
    </row>
    <row r="163" spans="3:5" x14ac:dyDescent="0.45">
      <c r="C163" s="2"/>
      <c r="E163" s="2"/>
    </row>
    <row r="164" spans="3:5" x14ac:dyDescent="0.45">
      <c r="C164" s="2"/>
      <c r="E164" s="2"/>
    </row>
    <row r="165" spans="3:5" x14ac:dyDescent="0.45">
      <c r="C165" s="2"/>
      <c r="E165" s="2"/>
    </row>
    <row r="166" spans="3:5" x14ac:dyDescent="0.45">
      <c r="C166" s="2"/>
      <c r="E166" s="2"/>
    </row>
    <row r="167" spans="3:5" x14ac:dyDescent="0.45">
      <c r="C167" s="2"/>
      <c r="E167" s="2"/>
    </row>
    <row r="168" spans="3:5" x14ac:dyDescent="0.45">
      <c r="C168" s="2"/>
      <c r="E168" s="2"/>
    </row>
    <row r="169" spans="3:5" x14ac:dyDescent="0.45">
      <c r="C169" s="2"/>
      <c r="E169" s="2"/>
    </row>
    <row r="170" spans="3:5" x14ac:dyDescent="0.45">
      <c r="C170" s="2"/>
      <c r="E170" s="2"/>
    </row>
    <row r="171" spans="3:5" x14ac:dyDescent="0.45">
      <c r="C171" s="2"/>
      <c r="E171" s="2"/>
    </row>
    <row r="172" spans="3:5" x14ac:dyDescent="0.45">
      <c r="C172" s="2"/>
      <c r="E172" s="2"/>
    </row>
    <row r="173" spans="3:5" x14ac:dyDescent="0.45">
      <c r="C173" s="2"/>
      <c r="E173" s="2"/>
    </row>
    <row r="174" spans="3:5" x14ac:dyDescent="0.45">
      <c r="C174" s="2"/>
      <c r="E174" s="2"/>
    </row>
    <row r="175" spans="3:5" x14ac:dyDescent="0.45">
      <c r="C175" s="2"/>
      <c r="E175" s="2"/>
    </row>
    <row r="176" spans="3:5" x14ac:dyDescent="0.45">
      <c r="C176" s="2"/>
      <c r="E176" s="2"/>
    </row>
    <row r="177" spans="3:5" x14ac:dyDescent="0.45">
      <c r="C177" s="2"/>
      <c r="E177" s="2"/>
    </row>
    <row r="178" spans="3:5" x14ac:dyDescent="0.45">
      <c r="C178" s="2"/>
      <c r="E178" s="2"/>
    </row>
    <row r="179" spans="3:5" x14ac:dyDescent="0.45">
      <c r="C179" s="2"/>
      <c r="E179" s="2"/>
    </row>
    <row r="180" spans="3:5" x14ac:dyDescent="0.45">
      <c r="C180" s="2"/>
      <c r="E180" s="2"/>
    </row>
    <row r="181" spans="3:5" x14ac:dyDescent="0.45">
      <c r="C181" s="2"/>
      <c r="E181" s="2"/>
    </row>
    <row r="182" spans="3:5" x14ac:dyDescent="0.45">
      <c r="C182" s="2"/>
      <c r="E182" s="2"/>
    </row>
    <row r="183" spans="3:5" x14ac:dyDescent="0.45">
      <c r="C183" s="2"/>
      <c r="E183" s="2"/>
    </row>
    <row r="184" spans="3:5" x14ac:dyDescent="0.45">
      <c r="C184" s="2"/>
      <c r="E184" s="2"/>
    </row>
    <row r="185" spans="3:5" x14ac:dyDescent="0.45">
      <c r="C185" s="2"/>
      <c r="E185" s="2"/>
    </row>
    <row r="186" spans="3:5" x14ac:dyDescent="0.45">
      <c r="C186" s="2"/>
      <c r="E186" s="2"/>
    </row>
    <row r="187" spans="3:5" x14ac:dyDescent="0.45">
      <c r="C187" s="2"/>
      <c r="E187" s="2"/>
    </row>
    <row r="188" spans="3:5" x14ac:dyDescent="0.45">
      <c r="C188" s="2"/>
      <c r="E188" s="2"/>
    </row>
    <row r="189" spans="3:5" x14ac:dyDescent="0.45">
      <c r="C189" s="2"/>
      <c r="E189" s="2"/>
    </row>
    <row r="190" spans="3:5" x14ac:dyDescent="0.45">
      <c r="C190" s="2"/>
      <c r="E190" s="2"/>
    </row>
    <row r="191" spans="3:5" x14ac:dyDescent="0.45">
      <c r="C191" s="2"/>
      <c r="E191" s="2"/>
    </row>
    <row r="192" spans="3:5" x14ac:dyDescent="0.45">
      <c r="C192" s="2"/>
      <c r="E192" s="2"/>
    </row>
    <row r="193" spans="3:5" x14ac:dyDescent="0.45">
      <c r="C193" s="2"/>
      <c r="E193" s="2"/>
    </row>
    <row r="194" spans="3:5" x14ac:dyDescent="0.45">
      <c r="C194" s="2"/>
      <c r="E194" s="2"/>
    </row>
    <row r="195" spans="3:5" x14ac:dyDescent="0.45">
      <c r="C195" s="2"/>
      <c r="E195" s="2"/>
    </row>
    <row r="196" spans="3:5" x14ac:dyDescent="0.45">
      <c r="C196" s="2"/>
      <c r="E196" s="2"/>
    </row>
    <row r="197" spans="3:5" x14ac:dyDescent="0.45">
      <c r="C197" s="2"/>
      <c r="E197" s="2"/>
    </row>
    <row r="198" spans="3:5" x14ac:dyDescent="0.45">
      <c r="C198" s="2"/>
      <c r="E198" s="2"/>
    </row>
    <row r="199" spans="3:5" x14ac:dyDescent="0.45">
      <c r="C199" s="2"/>
      <c r="E199" s="2"/>
    </row>
    <row r="200" spans="3:5" x14ac:dyDescent="0.45">
      <c r="C200" s="2"/>
      <c r="E200" s="2"/>
    </row>
    <row r="201" spans="3:5" x14ac:dyDescent="0.45">
      <c r="C201" s="2"/>
      <c r="E201" s="2"/>
    </row>
    <row r="202" spans="3:5" x14ac:dyDescent="0.45">
      <c r="C202" s="2"/>
      <c r="E202" s="2"/>
    </row>
    <row r="203" spans="3:5" x14ac:dyDescent="0.45">
      <c r="C203" s="2"/>
      <c r="E203" s="2"/>
    </row>
    <row r="204" spans="3:5" x14ac:dyDescent="0.45">
      <c r="C204" s="2"/>
      <c r="E204" s="2"/>
    </row>
    <row r="205" spans="3:5" x14ac:dyDescent="0.45">
      <c r="C205" s="2"/>
      <c r="E205" s="2"/>
    </row>
    <row r="206" spans="3:5" x14ac:dyDescent="0.45">
      <c r="C206" s="2"/>
      <c r="E206" s="2"/>
    </row>
    <row r="207" spans="3:5" x14ac:dyDescent="0.45">
      <c r="C207" s="2"/>
      <c r="E207" s="2"/>
    </row>
    <row r="208" spans="3:5" x14ac:dyDescent="0.45">
      <c r="C208" s="2"/>
      <c r="E208" s="2"/>
    </row>
    <row r="209" spans="3:5" x14ac:dyDescent="0.45">
      <c r="C209" s="2"/>
      <c r="E209" s="2"/>
    </row>
    <row r="210" spans="3:5" x14ac:dyDescent="0.45">
      <c r="C210" s="2"/>
      <c r="E210" s="2"/>
    </row>
    <row r="211" spans="3:5" x14ac:dyDescent="0.45">
      <c r="C211" s="2"/>
      <c r="E211" s="2"/>
    </row>
    <row r="212" spans="3:5" x14ac:dyDescent="0.45">
      <c r="C212" s="2"/>
      <c r="E212" s="2"/>
    </row>
    <row r="213" spans="3:5" x14ac:dyDescent="0.45">
      <c r="C213" s="2"/>
      <c r="E213" s="2"/>
    </row>
    <row r="214" spans="3:5" x14ac:dyDescent="0.45">
      <c r="C214" s="2"/>
      <c r="E214" s="2"/>
    </row>
    <row r="215" spans="3:5" x14ac:dyDescent="0.45">
      <c r="C215" s="2"/>
      <c r="E215" s="2"/>
    </row>
    <row r="216" spans="3:5" x14ac:dyDescent="0.45">
      <c r="C216" s="2"/>
      <c r="E216" s="2"/>
    </row>
    <row r="217" spans="3:5" x14ac:dyDescent="0.45">
      <c r="C217" s="2"/>
      <c r="E217" s="2"/>
    </row>
    <row r="218" spans="3:5" x14ac:dyDescent="0.45">
      <c r="C218" s="2"/>
      <c r="E218" s="2"/>
    </row>
    <row r="219" spans="3:5" x14ac:dyDescent="0.45">
      <c r="C219" s="2"/>
      <c r="E219" s="2"/>
    </row>
    <row r="220" spans="3:5" x14ac:dyDescent="0.45">
      <c r="C220" s="2"/>
      <c r="E220" s="2"/>
    </row>
  </sheetData>
  <autoFilter ref="A6:A23" xr:uid="{7F7165B1-FFE8-42AF-964E-6CA9ACE3F516}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158A-8D32-471F-B5AE-B36CEB9F95FD}">
  <dimension ref="A1:G164"/>
  <sheetViews>
    <sheetView zoomScaleNormal="100" workbookViewId="0">
      <selection activeCell="B3" sqref="B3"/>
    </sheetView>
  </sheetViews>
  <sheetFormatPr defaultColWidth="8.68359375" defaultRowHeight="14.25" x14ac:dyDescent="0.45"/>
  <cols>
    <col min="1" max="1" width="17.7890625" style="1" customWidth="1"/>
    <col min="2" max="2" width="12.26171875" style="1" customWidth="1"/>
    <col min="3" max="3" width="11.47265625" style="1" customWidth="1"/>
    <col min="4" max="4" width="9.1015625" style="2" customWidth="1"/>
    <col min="5" max="6" width="11.89453125" style="1" customWidth="1"/>
    <col min="7" max="7" width="11.47265625" style="1" customWidth="1"/>
    <col min="8" max="10" width="8.68359375" style="1"/>
    <col min="11" max="11" width="9.578125" style="1" bestFit="1" customWidth="1"/>
    <col min="12" max="16384" width="8.68359375" style="1"/>
  </cols>
  <sheetData>
    <row r="1" spans="1:7" ht="23.25" x14ac:dyDescent="0.7">
      <c r="A1" s="35" t="s">
        <v>112</v>
      </c>
    </row>
    <row r="3" spans="1:7" x14ac:dyDescent="0.45">
      <c r="A3" s="3" t="s">
        <v>0</v>
      </c>
      <c r="B3" s="40">
        <f>SUMIF(A6:A22,"*total",F6:F22)</f>
        <v>4916.9679999999998</v>
      </c>
      <c r="C3" s="4"/>
    </row>
    <row r="5" spans="1:7" s="3" customFormat="1" x14ac:dyDescent="0.45">
      <c r="A5" s="3" t="s">
        <v>1</v>
      </c>
      <c r="B5" s="3" t="s">
        <v>2</v>
      </c>
      <c r="C5" s="3" t="s">
        <v>3</v>
      </c>
      <c r="D5" s="5" t="s">
        <v>4</v>
      </c>
      <c r="E5" s="3" t="s">
        <v>5</v>
      </c>
      <c r="F5" s="3" t="s">
        <v>6</v>
      </c>
      <c r="G5" s="3" t="s">
        <v>7</v>
      </c>
    </row>
    <row r="6" spans="1:7" x14ac:dyDescent="0.45">
      <c r="A6" s="1" t="s">
        <v>26</v>
      </c>
      <c r="B6" s="1" t="s">
        <v>9</v>
      </c>
      <c r="C6" s="1" t="s">
        <v>10</v>
      </c>
      <c r="D6" s="2">
        <v>4.53</v>
      </c>
      <c r="E6" s="1">
        <v>58</v>
      </c>
      <c r="F6" s="2">
        <f t="shared" ref="F6:F9" si="0">D6*E6</f>
        <v>262.74</v>
      </c>
      <c r="G6" s="1" t="s">
        <v>16</v>
      </c>
    </row>
    <row r="7" spans="1:7" x14ac:dyDescent="0.45">
      <c r="A7" s="1" t="s">
        <v>27</v>
      </c>
      <c r="B7" s="1" t="s">
        <v>15</v>
      </c>
      <c r="C7" s="1" t="s">
        <v>10</v>
      </c>
      <c r="D7" s="2">
        <v>7.56</v>
      </c>
      <c r="E7" s="1">
        <v>22</v>
      </c>
      <c r="F7" s="2">
        <f t="shared" si="0"/>
        <v>166.32</v>
      </c>
      <c r="G7" s="1" t="s">
        <v>28</v>
      </c>
    </row>
    <row r="8" spans="1:7" x14ac:dyDescent="0.45">
      <c r="A8" s="1" t="s">
        <v>29</v>
      </c>
      <c r="B8" s="1" t="s">
        <v>12</v>
      </c>
      <c r="C8" s="1" t="s">
        <v>10</v>
      </c>
      <c r="D8" s="2">
        <v>2.6720000000000002</v>
      </c>
      <c r="E8" s="1">
        <v>74</v>
      </c>
      <c r="F8" s="2">
        <f t="shared" si="0"/>
        <v>197.72800000000001</v>
      </c>
      <c r="G8" s="1" t="s">
        <v>18</v>
      </c>
    </row>
    <row r="9" spans="1:7" x14ac:dyDescent="0.45">
      <c r="A9" s="1" t="s">
        <v>29</v>
      </c>
      <c r="B9" s="1" t="s">
        <v>17</v>
      </c>
      <c r="C9" s="1" t="s">
        <v>10</v>
      </c>
      <c r="D9" s="2">
        <v>3.75</v>
      </c>
      <c r="E9" s="1">
        <v>56</v>
      </c>
      <c r="F9" s="2">
        <f t="shared" si="0"/>
        <v>210</v>
      </c>
      <c r="G9" s="1" t="s">
        <v>20</v>
      </c>
    </row>
    <row r="10" spans="1:7" ht="14.65" thickBot="1" x14ac:dyDescent="0.5">
      <c r="A10" s="6" t="s">
        <v>30</v>
      </c>
      <c r="B10" s="6"/>
      <c r="C10" s="6"/>
      <c r="D10" s="7"/>
      <c r="E10" s="6">
        <f>SUBTOTAL(9,E6:E9)</f>
        <v>210</v>
      </c>
      <c r="F10" s="7">
        <f>SUBTOTAL(9,F6:F9)</f>
        <v>836.78800000000001</v>
      </c>
      <c r="G10" s="6"/>
    </row>
    <row r="11" spans="1:7" ht="14.65" thickTop="1" x14ac:dyDescent="0.45">
      <c r="A11" s="1" t="s">
        <v>31</v>
      </c>
      <c r="B11" s="1" t="s">
        <v>32</v>
      </c>
      <c r="C11" s="1" t="s">
        <v>33</v>
      </c>
      <c r="D11" s="2">
        <v>3.58</v>
      </c>
      <c r="E11" s="1">
        <v>46</v>
      </c>
      <c r="F11" s="2">
        <f>D11*E11</f>
        <v>164.68</v>
      </c>
      <c r="G11" s="1" t="s">
        <v>13</v>
      </c>
    </row>
    <row r="12" spans="1:7" x14ac:dyDescent="0.45">
      <c r="A12" s="1" t="s">
        <v>27</v>
      </c>
      <c r="B12" s="1" t="s">
        <v>34</v>
      </c>
      <c r="C12" s="1" t="s">
        <v>33</v>
      </c>
      <c r="D12" s="2">
        <v>2.16</v>
      </c>
      <c r="E12" s="1">
        <v>89</v>
      </c>
      <c r="F12" s="2">
        <f t="shared" ref="F12:F16" si="1">D12*E12</f>
        <v>192.24</v>
      </c>
      <c r="G12" s="1" t="s">
        <v>22</v>
      </c>
    </row>
    <row r="13" spans="1:7" x14ac:dyDescent="0.45">
      <c r="A13" s="1" t="s">
        <v>27</v>
      </c>
      <c r="B13" s="1" t="s">
        <v>34</v>
      </c>
      <c r="C13" s="1" t="s">
        <v>33</v>
      </c>
      <c r="D13" s="2">
        <v>2.08</v>
      </c>
      <c r="E13" s="1">
        <v>137</v>
      </c>
      <c r="F13" s="2">
        <f t="shared" si="1"/>
        <v>284.96000000000004</v>
      </c>
      <c r="G13" s="1" t="s">
        <v>18</v>
      </c>
    </row>
    <row r="14" spans="1:7" x14ac:dyDescent="0.45">
      <c r="A14" s="1" t="s">
        <v>27</v>
      </c>
      <c r="B14" s="1" t="s">
        <v>32</v>
      </c>
      <c r="C14" s="1" t="s">
        <v>33</v>
      </c>
      <c r="D14" s="2">
        <v>4.49</v>
      </c>
      <c r="E14" s="1">
        <v>189</v>
      </c>
      <c r="F14" s="2">
        <f t="shared" si="1"/>
        <v>848.61</v>
      </c>
      <c r="G14" s="1" t="s">
        <v>22</v>
      </c>
    </row>
    <row r="15" spans="1:7" x14ac:dyDescent="0.45">
      <c r="A15" s="1" t="s">
        <v>29</v>
      </c>
      <c r="B15" s="1" t="s">
        <v>38</v>
      </c>
      <c r="C15" s="1" t="s">
        <v>33</v>
      </c>
      <c r="D15" s="2">
        <v>2.93</v>
      </c>
      <c r="E15" s="1">
        <v>164</v>
      </c>
      <c r="F15" s="2">
        <f t="shared" si="1"/>
        <v>480.52000000000004</v>
      </c>
      <c r="G15" s="1" t="s">
        <v>41</v>
      </c>
    </row>
    <row r="16" spans="1:7" x14ac:dyDescent="0.45">
      <c r="A16" s="1" t="s">
        <v>29</v>
      </c>
      <c r="B16" s="1" t="s">
        <v>32</v>
      </c>
      <c r="C16" s="1" t="s">
        <v>33</v>
      </c>
      <c r="D16" s="2">
        <v>4.05</v>
      </c>
      <c r="E16" s="1">
        <v>134</v>
      </c>
      <c r="F16" s="2">
        <f t="shared" si="1"/>
        <v>542.69999999999993</v>
      </c>
      <c r="G16" s="1" t="s">
        <v>16</v>
      </c>
    </row>
    <row r="17" spans="1:7" ht="14.65" thickBot="1" x14ac:dyDescent="0.5">
      <c r="A17" s="6" t="s">
        <v>42</v>
      </c>
      <c r="B17" s="6"/>
      <c r="C17" s="6"/>
      <c r="D17" s="7"/>
      <c r="E17" s="6">
        <f>SUBTOTAL(9,E11:E16)</f>
        <v>759</v>
      </c>
      <c r="F17" s="7">
        <f>SUBTOTAL(9,F11:F16)</f>
        <v>2513.71</v>
      </c>
      <c r="G17" s="6"/>
    </row>
    <row r="18" spans="1:7" ht="14.65" thickTop="1" x14ac:dyDescent="0.45">
      <c r="A18" s="1" t="s">
        <v>26</v>
      </c>
      <c r="B18" s="1" t="s">
        <v>43</v>
      </c>
      <c r="C18" s="1" t="s">
        <v>44</v>
      </c>
      <c r="D18" s="2">
        <v>4.84</v>
      </c>
      <c r="E18" s="1">
        <v>52</v>
      </c>
      <c r="F18" s="2">
        <f t="shared" ref="F18:F21" si="2">D18*E18</f>
        <v>251.68</v>
      </c>
      <c r="G18" s="1" t="s">
        <v>46</v>
      </c>
    </row>
    <row r="19" spans="1:7" x14ac:dyDescent="0.45">
      <c r="A19" s="1" t="s">
        <v>27</v>
      </c>
      <c r="B19" s="1" t="s">
        <v>43</v>
      </c>
      <c r="C19" s="1" t="s">
        <v>44</v>
      </c>
      <c r="D19" s="2">
        <v>4.37</v>
      </c>
      <c r="E19" s="1">
        <v>77</v>
      </c>
      <c r="F19" s="2">
        <f t="shared" si="2"/>
        <v>336.49</v>
      </c>
      <c r="G19" s="1" t="s">
        <v>24</v>
      </c>
    </row>
    <row r="20" spans="1:7" x14ac:dyDescent="0.45">
      <c r="A20" s="1" t="s">
        <v>27</v>
      </c>
      <c r="B20" s="1" t="s">
        <v>43</v>
      </c>
      <c r="C20" s="1" t="s">
        <v>44</v>
      </c>
      <c r="D20" s="2">
        <v>5.41</v>
      </c>
      <c r="E20" s="1">
        <v>86</v>
      </c>
      <c r="F20" s="2">
        <f t="shared" si="2"/>
        <v>465.26</v>
      </c>
      <c r="G20" s="1" t="s">
        <v>24</v>
      </c>
    </row>
    <row r="21" spans="1:7" x14ac:dyDescent="0.45">
      <c r="A21" s="1" t="s">
        <v>29</v>
      </c>
      <c r="B21" s="1" t="s">
        <v>43</v>
      </c>
      <c r="C21" s="1" t="s">
        <v>44</v>
      </c>
      <c r="D21" s="2">
        <v>4.84</v>
      </c>
      <c r="E21" s="1">
        <v>106</v>
      </c>
      <c r="F21" s="2">
        <f t="shared" si="2"/>
        <v>513.04</v>
      </c>
      <c r="G21" s="1" t="s">
        <v>11</v>
      </c>
    </row>
    <row r="22" spans="1:7" ht="14.65" thickBot="1" x14ac:dyDescent="0.5">
      <c r="A22" s="6" t="s">
        <v>47</v>
      </c>
      <c r="B22" s="6"/>
      <c r="C22" s="6"/>
      <c r="D22" s="7"/>
      <c r="E22" s="6">
        <f>SUBTOTAL(9,E18:E21)</f>
        <v>321</v>
      </c>
      <c r="F22" s="7">
        <f>SUBTOTAL(9,F18:F21)</f>
        <v>1566.47</v>
      </c>
      <c r="G22" s="6"/>
    </row>
    <row r="23" spans="1:7" ht="18.399999999999999" thickTop="1" x14ac:dyDescent="0.55000000000000004">
      <c r="A23"/>
      <c r="B23"/>
      <c r="C23"/>
      <c r="D23"/>
      <c r="E23"/>
      <c r="F23"/>
      <c r="G23"/>
    </row>
    <row r="24" spans="1:7" ht="18" x14ac:dyDescent="0.55000000000000004">
      <c r="A24"/>
      <c r="B24"/>
      <c r="C24"/>
      <c r="D24"/>
      <c r="E24"/>
      <c r="F24"/>
      <c r="G24"/>
    </row>
    <row r="25" spans="1:7" ht="18" x14ac:dyDescent="0.55000000000000004">
      <c r="A25"/>
      <c r="B25"/>
      <c r="C25"/>
      <c r="D25"/>
      <c r="E25"/>
      <c r="F25"/>
      <c r="G25"/>
    </row>
    <row r="26" spans="1:7" ht="18" x14ac:dyDescent="0.55000000000000004">
      <c r="A26"/>
      <c r="B26"/>
      <c r="C26"/>
      <c r="D26"/>
      <c r="E26"/>
      <c r="F26"/>
      <c r="G26"/>
    </row>
    <row r="27" spans="1:7" ht="18" x14ac:dyDescent="0.55000000000000004">
      <c r="A27"/>
      <c r="B27"/>
      <c r="C27"/>
      <c r="D27"/>
      <c r="E27"/>
      <c r="F27"/>
      <c r="G27"/>
    </row>
    <row r="28" spans="1:7" ht="18" x14ac:dyDescent="0.55000000000000004">
      <c r="A28"/>
      <c r="B28"/>
      <c r="C28"/>
      <c r="D28"/>
      <c r="E28"/>
      <c r="F28"/>
      <c r="G28"/>
    </row>
    <row r="29" spans="1:7" ht="18" x14ac:dyDescent="0.55000000000000004">
      <c r="A29"/>
      <c r="B29"/>
      <c r="C29"/>
      <c r="D29"/>
      <c r="E29"/>
      <c r="F29"/>
      <c r="G29"/>
    </row>
    <row r="30" spans="1:7" ht="18" x14ac:dyDescent="0.55000000000000004">
      <c r="A30"/>
      <c r="B30"/>
      <c r="C30"/>
      <c r="D30"/>
      <c r="E30"/>
      <c r="F30"/>
      <c r="G30"/>
    </row>
    <row r="31" spans="1:7" ht="18" x14ac:dyDescent="0.55000000000000004">
      <c r="A31"/>
      <c r="B31"/>
      <c r="C31"/>
      <c r="D31"/>
      <c r="E31"/>
      <c r="F31"/>
      <c r="G31"/>
    </row>
    <row r="32" spans="1:7" ht="18" x14ac:dyDescent="0.55000000000000004">
      <c r="A32"/>
      <c r="B32"/>
      <c r="C32"/>
      <c r="D32"/>
      <c r="E32"/>
      <c r="F32"/>
      <c r="G32"/>
    </row>
    <row r="33" spans="1:7" ht="18" x14ac:dyDescent="0.55000000000000004">
      <c r="A33"/>
      <c r="B33"/>
      <c r="C33"/>
      <c r="D33"/>
      <c r="E33"/>
      <c r="F33"/>
      <c r="G33"/>
    </row>
    <row r="34" spans="1:7" ht="18" x14ac:dyDescent="0.55000000000000004">
      <c r="A34"/>
      <c r="B34"/>
      <c r="C34"/>
      <c r="D34"/>
      <c r="E34"/>
      <c r="F34"/>
      <c r="G34"/>
    </row>
    <row r="35" spans="1:7" ht="18" x14ac:dyDescent="0.55000000000000004">
      <c r="A35"/>
      <c r="B35"/>
      <c r="C35"/>
      <c r="D35"/>
      <c r="E35"/>
      <c r="F35"/>
      <c r="G35"/>
    </row>
    <row r="36" spans="1:7" ht="18" x14ac:dyDescent="0.55000000000000004">
      <c r="A36"/>
      <c r="B36"/>
      <c r="C36"/>
      <c r="D36"/>
      <c r="E36"/>
      <c r="F36"/>
      <c r="G36"/>
    </row>
    <row r="37" spans="1:7" ht="18" x14ac:dyDescent="0.55000000000000004">
      <c r="A37"/>
      <c r="B37"/>
      <c r="C37"/>
      <c r="D37"/>
      <c r="E37"/>
      <c r="F37"/>
      <c r="G37"/>
    </row>
    <row r="38" spans="1:7" ht="18" x14ac:dyDescent="0.55000000000000004">
      <c r="A38"/>
      <c r="B38"/>
      <c r="C38"/>
      <c r="D38"/>
      <c r="E38"/>
      <c r="F38"/>
      <c r="G38"/>
    </row>
    <row r="39" spans="1:7" ht="18" x14ac:dyDescent="0.55000000000000004">
      <c r="A39"/>
      <c r="B39"/>
      <c r="C39"/>
      <c r="D39"/>
      <c r="E39"/>
      <c r="F39"/>
      <c r="G39"/>
    </row>
    <row r="40" spans="1:7" ht="18" x14ac:dyDescent="0.55000000000000004">
      <c r="A40"/>
      <c r="B40"/>
      <c r="C40"/>
      <c r="D40"/>
      <c r="E40"/>
      <c r="F40"/>
      <c r="G40"/>
    </row>
    <row r="41" spans="1:7" ht="18" x14ac:dyDescent="0.55000000000000004">
      <c r="A41"/>
      <c r="B41"/>
      <c r="C41"/>
      <c r="D41"/>
      <c r="E41"/>
      <c r="F41"/>
      <c r="G41"/>
    </row>
    <row r="42" spans="1:7" ht="18" x14ac:dyDescent="0.55000000000000004">
      <c r="A42"/>
      <c r="B42"/>
      <c r="C42"/>
      <c r="D42"/>
      <c r="E42"/>
      <c r="F42"/>
      <c r="G42"/>
    </row>
    <row r="43" spans="1:7" ht="18" x14ac:dyDescent="0.55000000000000004">
      <c r="A43"/>
      <c r="B43"/>
      <c r="C43"/>
      <c r="D43"/>
      <c r="E43"/>
      <c r="F43"/>
      <c r="G43"/>
    </row>
    <row r="44" spans="1:7" ht="18" x14ac:dyDescent="0.55000000000000004">
      <c r="A44"/>
      <c r="B44"/>
      <c r="C44"/>
      <c r="D44"/>
      <c r="E44"/>
      <c r="F44"/>
      <c r="G44"/>
    </row>
    <row r="45" spans="1:7" ht="18" x14ac:dyDescent="0.55000000000000004">
      <c r="A45"/>
      <c r="B45"/>
      <c r="C45"/>
      <c r="D45"/>
      <c r="E45"/>
      <c r="F45"/>
      <c r="G45"/>
    </row>
    <row r="46" spans="1:7" ht="18" x14ac:dyDescent="0.55000000000000004">
      <c r="A46"/>
      <c r="B46"/>
      <c r="C46"/>
      <c r="D46"/>
      <c r="E46"/>
      <c r="F46"/>
      <c r="G46"/>
    </row>
    <row r="47" spans="1:7" ht="18" x14ac:dyDescent="0.55000000000000004">
      <c r="A47"/>
      <c r="B47"/>
      <c r="C47"/>
      <c r="D47"/>
      <c r="E47"/>
      <c r="F47"/>
      <c r="G47"/>
    </row>
    <row r="48" spans="1:7" ht="18" x14ac:dyDescent="0.55000000000000004">
      <c r="A48"/>
      <c r="B48"/>
      <c r="C48"/>
      <c r="D48"/>
      <c r="E48"/>
      <c r="F48"/>
      <c r="G48"/>
    </row>
    <row r="49" spans="1:7" ht="18" x14ac:dyDescent="0.55000000000000004">
      <c r="A49"/>
      <c r="B49"/>
      <c r="C49"/>
      <c r="D49"/>
      <c r="E49"/>
      <c r="F49"/>
      <c r="G49"/>
    </row>
    <row r="50" spans="1:7" ht="18" x14ac:dyDescent="0.55000000000000004">
      <c r="A50"/>
      <c r="B50"/>
      <c r="C50"/>
      <c r="D50"/>
      <c r="E50"/>
      <c r="F50"/>
      <c r="G50"/>
    </row>
    <row r="51" spans="1:7" ht="18" x14ac:dyDescent="0.55000000000000004">
      <c r="A51"/>
      <c r="B51"/>
      <c r="C51"/>
      <c r="D51"/>
      <c r="E51"/>
      <c r="F51"/>
      <c r="G51"/>
    </row>
    <row r="52" spans="1:7" ht="18" x14ac:dyDescent="0.55000000000000004">
      <c r="A52"/>
      <c r="B52"/>
      <c r="C52"/>
      <c r="D52"/>
      <c r="E52"/>
      <c r="F52"/>
      <c r="G52"/>
    </row>
    <row r="53" spans="1:7" ht="18" x14ac:dyDescent="0.55000000000000004">
      <c r="A53"/>
      <c r="B53"/>
      <c r="C53"/>
      <c r="D53"/>
      <c r="E53"/>
      <c r="F53"/>
      <c r="G53"/>
    </row>
    <row r="54" spans="1:7" ht="18" x14ac:dyDescent="0.55000000000000004">
      <c r="A54"/>
      <c r="B54"/>
      <c r="C54"/>
      <c r="D54"/>
      <c r="E54"/>
      <c r="F54"/>
      <c r="G54"/>
    </row>
    <row r="55" spans="1:7" ht="18" x14ac:dyDescent="0.55000000000000004">
      <c r="A55"/>
      <c r="B55"/>
      <c r="C55"/>
      <c r="D55"/>
      <c r="E55"/>
      <c r="F55"/>
      <c r="G55"/>
    </row>
    <row r="56" spans="1:7" ht="18" x14ac:dyDescent="0.55000000000000004">
      <c r="A56"/>
      <c r="B56"/>
      <c r="C56"/>
      <c r="D56"/>
      <c r="E56"/>
      <c r="F56"/>
      <c r="G56"/>
    </row>
    <row r="57" spans="1:7" ht="18" x14ac:dyDescent="0.55000000000000004">
      <c r="A57"/>
      <c r="B57"/>
      <c r="C57"/>
      <c r="D57"/>
      <c r="E57"/>
      <c r="F57"/>
      <c r="G57"/>
    </row>
    <row r="58" spans="1:7" ht="18" x14ac:dyDescent="0.55000000000000004">
      <c r="A58"/>
      <c r="B58"/>
      <c r="C58"/>
      <c r="D58"/>
      <c r="E58"/>
      <c r="F58"/>
      <c r="G58"/>
    </row>
    <row r="59" spans="1:7" ht="18" x14ac:dyDescent="0.55000000000000004">
      <c r="A59"/>
      <c r="B59"/>
      <c r="C59"/>
      <c r="D59"/>
      <c r="E59"/>
      <c r="F59"/>
      <c r="G59"/>
    </row>
    <row r="60" spans="1:7" ht="18" x14ac:dyDescent="0.55000000000000004">
      <c r="A60"/>
      <c r="B60"/>
      <c r="C60"/>
      <c r="D60"/>
      <c r="E60"/>
      <c r="F60"/>
      <c r="G60"/>
    </row>
    <row r="61" spans="1:7" ht="18" x14ac:dyDescent="0.55000000000000004">
      <c r="A61"/>
      <c r="B61"/>
      <c r="C61"/>
      <c r="D61"/>
      <c r="E61"/>
      <c r="F61"/>
      <c r="G61"/>
    </row>
    <row r="62" spans="1:7" ht="18" x14ac:dyDescent="0.55000000000000004">
      <c r="A62"/>
      <c r="B62"/>
      <c r="C62"/>
      <c r="D62"/>
      <c r="E62"/>
      <c r="F62"/>
      <c r="G62"/>
    </row>
    <row r="63" spans="1:7" ht="18" x14ac:dyDescent="0.55000000000000004">
      <c r="A63"/>
      <c r="B63"/>
      <c r="C63"/>
      <c r="D63"/>
      <c r="E63"/>
      <c r="F63"/>
      <c r="G63"/>
    </row>
    <row r="64" spans="1:7" ht="18" x14ac:dyDescent="0.55000000000000004">
      <c r="A64"/>
      <c r="B64"/>
      <c r="C64"/>
      <c r="D64"/>
      <c r="E64"/>
      <c r="F64"/>
      <c r="G64"/>
    </row>
    <row r="65" spans="1:7" ht="18" x14ac:dyDescent="0.55000000000000004">
      <c r="A65"/>
      <c r="B65"/>
      <c r="C65"/>
      <c r="D65"/>
      <c r="E65"/>
      <c r="F65"/>
      <c r="G65"/>
    </row>
    <row r="66" spans="1:7" ht="18" x14ac:dyDescent="0.55000000000000004">
      <c r="A66"/>
      <c r="B66"/>
      <c r="C66"/>
      <c r="D66"/>
      <c r="E66"/>
      <c r="F66"/>
      <c r="G66"/>
    </row>
    <row r="67" spans="1:7" ht="18" x14ac:dyDescent="0.55000000000000004">
      <c r="A67"/>
      <c r="B67"/>
      <c r="C67"/>
      <c r="D67"/>
      <c r="E67"/>
      <c r="F67"/>
      <c r="G67"/>
    </row>
    <row r="68" spans="1:7" ht="18" x14ac:dyDescent="0.55000000000000004">
      <c r="A68"/>
      <c r="B68"/>
      <c r="C68"/>
      <c r="D68"/>
      <c r="E68"/>
      <c r="F68"/>
      <c r="G68"/>
    </row>
    <row r="69" spans="1:7" ht="18" x14ac:dyDescent="0.55000000000000004">
      <c r="A69"/>
      <c r="B69"/>
      <c r="C69"/>
      <c r="D69"/>
      <c r="E69"/>
      <c r="F69"/>
      <c r="G69"/>
    </row>
    <row r="70" spans="1:7" ht="18" x14ac:dyDescent="0.55000000000000004">
      <c r="A70"/>
      <c r="B70"/>
      <c r="C70"/>
      <c r="D70"/>
      <c r="E70"/>
      <c r="F70"/>
      <c r="G70"/>
    </row>
    <row r="71" spans="1:7" ht="18" x14ac:dyDescent="0.55000000000000004">
      <c r="A71"/>
      <c r="B71"/>
      <c r="C71"/>
      <c r="D71"/>
      <c r="E71"/>
      <c r="F71"/>
      <c r="G71"/>
    </row>
    <row r="72" spans="1:7" ht="18" x14ac:dyDescent="0.55000000000000004">
      <c r="A72"/>
      <c r="B72"/>
      <c r="C72"/>
      <c r="D72"/>
      <c r="E72"/>
      <c r="F72"/>
      <c r="G72"/>
    </row>
    <row r="73" spans="1:7" ht="18" x14ac:dyDescent="0.55000000000000004">
      <c r="A73"/>
      <c r="B73"/>
      <c r="C73"/>
      <c r="D73"/>
      <c r="E73"/>
      <c r="F73"/>
      <c r="G73"/>
    </row>
    <row r="74" spans="1:7" ht="18" x14ac:dyDescent="0.55000000000000004">
      <c r="A74"/>
      <c r="B74"/>
      <c r="C74"/>
      <c r="D74"/>
      <c r="E74"/>
      <c r="F74"/>
      <c r="G74"/>
    </row>
    <row r="75" spans="1:7" ht="18" x14ac:dyDescent="0.55000000000000004">
      <c r="A75"/>
      <c r="B75"/>
      <c r="C75"/>
      <c r="D75"/>
      <c r="E75"/>
      <c r="F75"/>
      <c r="G75"/>
    </row>
    <row r="76" spans="1:7" ht="18" x14ac:dyDescent="0.55000000000000004">
      <c r="A76"/>
      <c r="B76"/>
      <c r="C76"/>
      <c r="D76"/>
      <c r="E76"/>
      <c r="F76"/>
      <c r="G76"/>
    </row>
    <row r="77" spans="1:7" ht="18" x14ac:dyDescent="0.55000000000000004">
      <c r="A77"/>
      <c r="B77"/>
      <c r="C77"/>
      <c r="D77"/>
      <c r="E77"/>
      <c r="F77"/>
      <c r="G77"/>
    </row>
    <row r="78" spans="1:7" ht="18" x14ac:dyDescent="0.55000000000000004">
      <c r="A78"/>
      <c r="B78"/>
      <c r="C78"/>
      <c r="D78"/>
      <c r="E78"/>
      <c r="F78"/>
      <c r="G78"/>
    </row>
    <row r="79" spans="1:7" ht="18" x14ac:dyDescent="0.55000000000000004">
      <c r="A79"/>
      <c r="B79"/>
      <c r="C79"/>
      <c r="D79"/>
      <c r="E79"/>
      <c r="F79"/>
      <c r="G79"/>
    </row>
    <row r="80" spans="1:7" ht="18" x14ac:dyDescent="0.55000000000000004">
      <c r="A80"/>
      <c r="B80"/>
      <c r="C80"/>
      <c r="D80"/>
      <c r="E80"/>
      <c r="F80"/>
      <c r="G80"/>
    </row>
    <row r="81" spans="1:7" ht="18" x14ac:dyDescent="0.55000000000000004">
      <c r="A81"/>
      <c r="B81"/>
      <c r="C81"/>
      <c r="D81"/>
      <c r="E81"/>
      <c r="F81"/>
      <c r="G81"/>
    </row>
    <row r="82" spans="1:7" ht="18" x14ac:dyDescent="0.55000000000000004">
      <c r="A82"/>
      <c r="B82"/>
      <c r="C82"/>
      <c r="D82"/>
      <c r="E82"/>
      <c r="F82"/>
      <c r="G82"/>
    </row>
    <row r="83" spans="1:7" ht="18" x14ac:dyDescent="0.55000000000000004">
      <c r="A83"/>
      <c r="B83"/>
      <c r="C83"/>
      <c r="D83"/>
      <c r="E83"/>
      <c r="F83"/>
      <c r="G83"/>
    </row>
    <row r="84" spans="1:7" ht="18" x14ac:dyDescent="0.55000000000000004">
      <c r="A84"/>
      <c r="B84"/>
      <c r="C84"/>
      <c r="D84"/>
      <c r="E84"/>
      <c r="F84"/>
      <c r="G84"/>
    </row>
    <row r="85" spans="1:7" ht="18" x14ac:dyDescent="0.55000000000000004">
      <c r="A85"/>
      <c r="B85"/>
      <c r="C85"/>
      <c r="D85"/>
      <c r="E85"/>
      <c r="F85"/>
      <c r="G85"/>
    </row>
    <row r="86" spans="1:7" ht="18" x14ac:dyDescent="0.55000000000000004">
      <c r="A86"/>
      <c r="B86"/>
      <c r="C86"/>
      <c r="D86"/>
      <c r="E86"/>
      <c r="F86"/>
      <c r="G86"/>
    </row>
    <row r="87" spans="1:7" ht="18" x14ac:dyDescent="0.55000000000000004">
      <c r="A87"/>
      <c r="B87"/>
      <c r="C87"/>
      <c r="D87"/>
      <c r="E87"/>
      <c r="F87"/>
      <c r="G87"/>
    </row>
    <row r="88" spans="1:7" ht="18" x14ac:dyDescent="0.55000000000000004">
      <c r="A88"/>
      <c r="B88"/>
      <c r="C88"/>
      <c r="D88"/>
      <c r="E88"/>
      <c r="F88"/>
      <c r="G88"/>
    </row>
    <row r="89" spans="1:7" ht="18" x14ac:dyDescent="0.55000000000000004">
      <c r="A89"/>
      <c r="B89"/>
      <c r="C89"/>
      <c r="D89"/>
      <c r="E89"/>
      <c r="F89"/>
      <c r="G89"/>
    </row>
    <row r="90" spans="1:7" ht="18" x14ac:dyDescent="0.55000000000000004">
      <c r="A90"/>
      <c r="B90"/>
      <c r="C90"/>
      <c r="D90"/>
      <c r="E90"/>
      <c r="F90"/>
      <c r="G90"/>
    </row>
    <row r="91" spans="1:7" ht="18" x14ac:dyDescent="0.55000000000000004">
      <c r="A91"/>
      <c r="B91"/>
      <c r="C91"/>
      <c r="D91"/>
      <c r="E91"/>
      <c r="F91"/>
      <c r="G91"/>
    </row>
    <row r="92" spans="1:7" ht="18" x14ac:dyDescent="0.55000000000000004">
      <c r="A92"/>
      <c r="B92"/>
      <c r="C92"/>
      <c r="D92"/>
      <c r="E92"/>
      <c r="F92"/>
      <c r="G92"/>
    </row>
    <row r="93" spans="1:7" ht="18" x14ac:dyDescent="0.55000000000000004">
      <c r="A93"/>
      <c r="B93"/>
      <c r="C93"/>
      <c r="D93"/>
      <c r="E93"/>
      <c r="F93"/>
      <c r="G93"/>
    </row>
    <row r="94" spans="1:7" ht="18" x14ac:dyDescent="0.55000000000000004">
      <c r="A94"/>
      <c r="B94"/>
      <c r="C94"/>
      <c r="D94"/>
      <c r="E94"/>
      <c r="F94"/>
      <c r="G94"/>
    </row>
    <row r="95" spans="1:7" ht="18" x14ac:dyDescent="0.55000000000000004">
      <c r="A95"/>
      <c r="B95"/>
      <c r="C95"/>
      <c r="D95"/>
      <c r="E95"/>
      <c r="F95"/>
      <c r="G95"/>
    </row>
    <row r="96" spans="1:7" ht="18" x14ac:dyDescent="0.55000000000000004">
      <c r="A96"/>
      <c r="B96"/>
      <c r="C96"/>
      <c r="D96"/>
      <c r="E96"/>
      <c r="F96"/>
      <c r="G96"/>
    </row>
    <row r="97" spans="1:7" ht="18" x14ac:dyDescent="0.55000000000000004">
      <c r="A97"/>
      <c r="B97"/>
      <c r="C97"/>
      <c r="D97"/>
      <c r="E97"/>
      <c r="F97"/>
      <c r="G97"/>
    </row>
    <row r="98" spans="1:7" ht="18" x14ac:dyDescent="0.55000000000000004">
      <c r="A98"/>
      <c r="B98"/>
      <c r="C98"/>
      <c r="D98"/>
      <c r="E98"/>
      <c r="F98"/>
      <c r="G98"/>
    </row>
    <row r="99" spans="1:7" ht="18" x14ac:dyDescent="0.55000000000000004">
      <c r="A99"/>
      <c r="B99"/>
      <c r="C99"/>
      <c r="D99"/>
      <c r="E99"/>
      <c r="F99"/>
      <c r="G99"/>
    </row>
    <row r="100" spans="1:7" ht="18" x14ac:dyDescent="0.55000000000000004">
      <c r="A100"/>
      <c r="B100"/>
      <c r="C100"/>
      <c r="D100"/>
      <c r="E100"/>
      <c r="F100"/>
      <c r="G100"/>
    </row>
    <row r="101" spans="1:7" ht="18" x14ac:dyDescent="0.55000000000000004">
      <c r="A101"/>
      <c r="B101"/>
      <c r="C101"/>
      <c r="D101"/>
      <c r="E101"/>
      <c r="F101"/>
      <c r="G101"/>
    </row>
    <row r="102" spans="1:7" ht="18" x14ac:dyDescent="0.55000000000000004">
      <c r="A102"/>
      <c r="B102"/>
      <c r="C102"/>
      <c r="D102"/>
      <c r="E102"/>
      <c r="F102"/>
      <c r="G102"/>
    </row>
    <row r="103" spans="1:7" ht="18" x14ac:dyDescent="0.55000000000000004">
      <c r="A103"/>
      <c r="B103"/>
      <c r="C103"/>
      <c r="D103"/>
      <c r="E103"/>
      <c r="F103"/>
      <c r="G103"/>
    </row>
    <row r="104" spans="1:7" ht="18" x14ac:dyDescent="0.55000000000000004">
      <c r="A104"/>
      <c r="B104"/>
      <c r="C104"/>
      <c r="D104"/>
      <c r="E104"/>
      <c r="F104"/>
      <c r="G104"/>
    </row>
    <row r="105" spans="1:7" ht="18" x14ac:dyDescent="0.55000000000000004">
      <c r="A105"/>
      <c r="B105"/>
      <c r="C105"/>
      <c r="D105"/>
      <c r="E105"/>
      <c r="F105"/>
      <c r="G105"/>
    </row>
    <row r="106" spans="1:7" ht="18" x14ac:dyDescent="0.55000000000000004">
      <c r="A106"/>
      <c r="B106"/>
      <c r="C106"/>
      <c r="D106"/>
      <c r="E106"/>
      <c r="F106"/>
      <c r="G106"/>
    </row>
    <row r="107" spans="1:7" ht="18" x14ac:dyDescent="0.55000000000000004">
      <c r="A107"/>
      <c r="B107"/>
      <c r="C107"/>
      <c r="D107"/>
      <c r="E107"/>
      <c r="F107"/>
      <c r="G107"/>
    </row>
    <row r="108" spans="1:7" ht="18" x14ac:dyDescent="0.55000000000000004">
      <c r="A108"/>
      <c r="B108"/>
      <c r="C108"/>
      <c r="D108"/>
      <c r="E108"/>
      <c r="F108"/>
      <c r="G108"/>
    </row>
    <row r="109" spans="1:7" ht="18" x14ac:dyDescent="0.55000000000000004">
      <c r="A109"/>
      <c r="B109"/>
      <c r="C109"/>
      <c r="D109"/>
      <c r="E109"/>
      <c r="F109"/>
      <c r="G109"/>
    </row>
    <row r="110" spans="1:7" ht="18" x14ac:dyDescent="0.55000000000000004">
      <c r="A110"/>
      <c r="B110"/>
      <c r="C110"/>
      <c r="D110"/>
      <c r="E110"/>
      <c r="F110"/>
      <c r="G110"/>
    </row>
    <row r="111" spans="1:7" ht="18" x14ac:dyDescent="0.55000000000000004">
      <c r="A111"/>
      <c r="B111"/>
      <c r="C111"/>
      <c r="D111"/>
      <c r="E111"/>
      <c r="F111"/>
      <c r="G111"/>
    </row>
    <row r="112" spans="1:7" ht="18" x14ac:dyDescent="0.55000000000000004">
      <c r="A112"/>
      <c r="B112"/>
      <c r="C112"/>
      <c r="D112"/>
      <c r="E112"/>
      <c r="F112"/>
      <c r="G112"/>
    </row>
    <row r="113" spans="1:7" ht="18" x14ac:dyDescent="0.55000000000000004">
      <c r="A113"/>
      <c r="B113"/>
      <c r="C113"/>
      <c r="D113"/>
      <c r="E113"/>
      <c r="F113"/>
      <c r="G113"/>
    </row>
    <row r="114" spans="1:7" ht="18" x14ac:dyDescent="0.55000000000000004">
      <c r="A114"/>
      <c r="B114"/>
      <c r="C114"/>
      <c r="D114"/>
      <c r="E114"/>
      <c r="F114"/>
      <c r="G114"/>
    </row>
    <row r="115" spans="1:7" ht="18" x14ac:dyDescent="0.55000000000000004">
      <c r="A115"/>
      <c r="B115"/>
      <c r="C115"/>
      <c r="D115"/>
      <c r="E115"/>
      <c r="F115"/>
      <c r="G115"/>
    </row>
    <row r="116" spans="1:7" ht="18" x14ac:dyDescent="0.55000000000000004">
      <c r="A116"/>
      <c r="B116"/>
      <c r="C116"/>
      <c r="D116"/>
      <c r="E116"/>
      <c r="F116"/>
      <c r="G116"/>
    </row>
    <row r="117" spans="1:7" ht="18" x14ac:dyDescent="0.55000000000000004">
      <c r="A117"/>
      <c r="B117"/>
      <c r="C117"/>
      <c r="D117"/>
      <c r="E117"/>
      <c r="F117"/>
      <c r="G117"/>
    </row>
    <row r="118" spans="1:7" ht="18" x14ac:dyDescent="0.55000000000000004">
      <c r="A118"/>
      <c r="B118"/>
      <c r="C118"/>
      <c r="D118"/>
      <c r="E118"/>
      <c r="F118"/>
      <c r="G118"/>
    </row>
    <row r="119" spans="1:7" ht="18" x14ac:dyDescent="0.55000000000000004">
      <c r="A119"/>
      <c r="B119"/>
      <c r="C119"/>
      <c r="D119"/>
      <c r="E119"/>
      <c r="F119"/>
      <c r="G119"/>
    </row>
    <row r="120" spans="1:7" ht="18" x14ac:dyDescent="0.55000000000000004">
      <c r="A120"/>
      <c r="B120"/>
      <c r="C120"/>
      <c r="D120"/>
      <c r="E120"/>
      <c r="F120"/>
      <c r="G120"/>
    </row>
    <row r="121" spans="1:7" ht="18" x14ac:dyDescent="0.55000000000000004">
      <c r="A121"/>
      <c r="B121"/>
      <c r="C121"/>
      <c r="D121"/>
      <c r="E121"/>
      <c r="F121"/>
      <c r="G121"/>
    </row>
    <row r="122" spans="1:7" ht="18" x14ac:dyDescent="0.55000000000000004">
      <c r="A122"/>
      <c r="B122"/>
      <c r="C122"/>
      <c r="D122"/>
      <c r="E122"/>
      <c r="F122"/>
      <c r="G122"/>
    </row>
    <row r="123" spans="1:7" ht="18" x14ac:dyDescent="0.55000000000000004">
      <c r="A123"/>
      <c r="B123"/>
      <c r="C123"/>
      <c r="D123"/>
      <c r="E123"/>
      <c r="F123"/>
      <c r="G123"/>
    </row>
    <row r="124" spans="1:7" ht="18" x14ac:dyDescent="0.55000000000000004">
      <c r="A124"/>
      <c r="B124"/>
      <c r="C124"/>
      <c r="D124"/>
      <c r="E124"/>
      <c r="F124"/>
      <c r="G124"/>
    </row>
    <row r="125" spans="1:7" ht="18" x14ac:dyDescent="0.55000000000000004">
      <c r="A125"/>
      <c r="B125"/>
      <c r="C125"/>
      <c r="D125"/>
      <c r="E125"/>
      <c r="F125"/>
      <c r="G125"/>
    </row>
    <row r="126" spans="1:7" ht="18" x14ac:dyDescent="0.55000000000000004">
      <c r="A126"/>
      <c r="B126"/>
      <c r="C126"/>
      <c r="D126"/>
      <c r="E126"/>
      <c r="F126"/>
      <c r="G126"/>
    </row>
    <row r="127" spans="1:7" ht="18" x14ac:dyDescent="0.55000000000000004">
      <c r="A127"/>
      <c r="B127"/>
      <c r="C127"/>
      <c r="D127"/>
      <c r="E127"/>
      <c r="F127"/>
      <c r="G127"/>
    </row>
    <row r="128" spans="1:7" ht="18" x14ac:dyDescent="0.55000000000000004">
      <c r="A128"/>
      <c r="B128"/>
      <c r="C128"/>
      <c r="D128"/>
      <c r="E128"/>
      <c r="F128"/>
      <c r="G128"/>
    </row>
    <row r="129" spans="1:7" ht="18" x14ac:dyDescent="0.55000000000000004">
      <c r="A129"/>
      <c r="B129"/>
      <c r="C129"/>
      <c r="D129"/>
      <c r="E129"/>
      <c r="F129"/>
      <c r="G129"/>
    </row>
    <row r="130" spans="1:7" ht="18" x14ac:dyDescent="0.55000000000000004">
      <c r="A130"/>
      <c r="B130"/>
      <c r="C130"/>
      <c r="D130"/>
      <c r="E130"/>
      <c r="F130"/>
      <c r="G130"/>
    </row>
    <row r="131" spans="1:7" ht="18" x14ac:dyDescent="0.55000000000000004">
      <c r="A131"/>
      <c r="B131"/>
      <c r="C131"/>
      <c r="D131"/>
      <c r="E131"/>
      <c r="F131"/>
      <c r="G131"/>
    </row>
    <row r="132" spans="1:7" ht="18" x14ac:dyDescent="0.55000000000000004">
      <c r="A132"/>
      <c r="B132"/>
      <c r="C132"/>
      <c r="D132"/>
      <c r="E132"/>
      <c r="F132"/>
      <c r="G132"/>
    </row>
    <row r="133" spans="1:7" ht="18" x14ac:dyDescent="0.55000000000000004">
      <c r="A133"/>
      <c r="B133"/>
      <c r="C133"/>
      <c r="D133"/>
      <c r="E133"/>
      <c r="F133"/>
      <c r="G133"/>
    </row>
    <row r="134" spans="1:7" ht="18" x14ac:dyDescent="0.55000000000000004">
      <c r="A134"/>
      <c r="B134"/>
      <c r="C134"/>
      <c r="D134"/>
      <c r="E134"/>
      <c r="F134"/>
      <c r="G134"/>
    </row>
    <row r="135" spans="1:7" ht="18" x14ac:dyDescent="0.55000000000000004">
      <c r="A135"/>
      <c r="B135"/>
      <c r="C135"/>
      <c r="D135"/>
      <c r="E135"/>
      <c r="F135"/>
      <c r="G135"/>
    </row>
    <row r="136" spans="1:7" ht="18" x14ac:dyDescent="0.55000000000000004">
      <c r="A136"/>
      <c r="B136"/>
      <c r="C136"/>
      <c r="D136"/>
      <c r="E136"/>
      <c r="F136"/>
      <c r="G136"/>
    </row>
    <row r="137" spans="1:7" ht="18" x14ac:dyDescent="0.55000000000000004">
      <c r="A137"/>
      <c r="B137"/>
      <c r="C137"/>
      <c r="D137"/>
      <c r="E137"/>
      <c r="F137"/>
      <c r="G137"/>
    </row>
    <row r="138" spans="1:7" ht="18" x14ac:dyDescent="0.55000000000000004">
      <c r="A138"/>
      <c r="B138"/>
      <c r="C138"/>
      <c r="D138"/>
      <c r="E138"/>
      <c r="F138"/>
      <c r="G138"/>
    </row>
    <row r="139" spans="1:7" ht="18" x14ac:dyDescent="0.55000000000000004">
      <c r="A139"/>
      <c r="B139"/>
      <c r="C139"/>
      <c r="D139"/>
      <c r="E139"/>
      <c r="F139"/>
      <c r="G139"/>
    </row>
    <row r="140" spans="1:7" ht="18" x14ac:dyDescent="0.55000000000000004">
      <c r="A140"/>
      <c r="B140"/>
      <c r="C140"/>
      <c r="D140"/>
      <c r="E140"/>
      <c r="F140"/>
      <c r="G140"/>
    </row>
    <row r="141" spans="1:7" ht="18" x14ac:dyDescent="0.55000000000000004">
      <c r="A141"/>
      <c r="B141"/>
      <c r="C141"/>
      <c r="D141"/>
      <c r="E141"/>
      <c r="F141"/>
      <c r="G141"/>
    </row>
    <row r="142" spans="1:7" ht="18" x14ac:dyDescent="0.55000000000000004">
      <c r="A142"/>
      <c r="B142"/>
      <c r="C142"/>
      <c r="D142"/>
      <c r="E142"/>
      <c r="F142"/>
      <c r="G142"/>
    </row>
    <row r="143" spans="1:7" ht="18" x14ac:dyDescent="0.55000000000000004">
      <c r="A143"/>
      <c r="B143"/>
      <c r="C143"/>
      <c r="D143"/>
      <c r="E143"/>
      <c r="F143"/>
      <c r="G143"/>
    </row>
    <row r="144" spans="1:7" ht="18" x14ac:dyDescent="0.55000000000000004">
      <c r="A144"/>
      <c r="B144"/>
      <c r="C144"/>
      <c r="D144"/>
      <c r="E144"/>
      <c r="F144"/>
      <c r="G144"/>
    </row>
    <row r="145" spans="1:7" ht="18" x14ac:dyDescent="0.55000000000000004">
      <c r="A145"/>
      <c r="B145"/>
      <c r="C145"/>
      <c r="D145"/>
      <c r="E145"/>
      <c r="F145"/>
      <c r="G145"/>
    </row>
    <row r="146" spans="1:7" ht="18" x14ac:dyDescent="0.55000000000000004">
      <c r="A146"/>
      <c r="B146"/>
      <c r="C146"/>
      <c r="D146"/>
      <c r="E146"/>
      <c r="F146"/>
      <c r="G146"/>
    </row>
    <row r="147" spans="1:7" ht="18" x14ac:dyDescent="0.55000000000000004">
      <c r="A147"/>
      <c r="B147"/>
      <c r="C147"/>
      <c r="D147"/>
      <c r="E147"/>
      <c r="F147"/>
      <c r="G147"/>
    </row>
    <row r="148" spans="1:7" ht="18" x14ac:dyDescent="0.55000000000000004">
      <c r="A148"/>
      <c r="B148"/>
      <c r="C148"/>
      <c r="D148"/>
      <c r="E148"/>
      <c r="F148"/>
      <c r="G148"/>
    </row>
    <row r="149" spans="1:7" ht="18" x14ac:dyDescent="0.55000000000000004">
      <c r="A149"/>
      <c r="B149"/>
      <c r="C149"/>
      <c r="D149"/>
      <c r="E149"/>
      <c r="F149"/>
      <c r="G149"/>
    </row>
    <row r="150" spans="1:7" ht="18" x14ac:dyDescent="0.55000000000000004">
      <c r="A150"/>
      <c r="B150"/>
      <c r="C150"/>
      <c r="D150"/>
      <c r="E150"/>
      <c r="F150"/>
      <c r="G150"/>
    </row>
    <row r="151" spans="1:7" ht="18" x14ac:dyDescent="0.55000000000000004">
      <c r="A151"/>
      <c r="B151"/>
      <c r="C151"/>
      <c r="D151"/>
      <c r="E151"/>
      <c r="F151"/>
      <c r="G151"/>
    </row>
    <row r="152" spans="1:7" ht="18" x14ac:dyDescent="0.55000000000000004">
      <c r="A152"/>
      <c r="B152"/>
      <c r="C152"/>
      <c r="D152"/>
      <c r="E152"/>
      <c r="F152"/>
      <c r="G152"/>
    </row>
    <row r="153" spans="1:7" ht="18" x14ac:dyDescent="0.55000000000000004">
      <c r="A153"/>
      <c r="B153"/>
      <c r="C153"/>
      <c r="D153"/>
      <c r="E153"/>
      <c r="F153"/>
      <c r="G153"/>
    </row>
    <row r="154" spans="1:7" ht="18" x14ac:dyDescent="0.55000000000000004">
      <c r="A154"/>
      <c r="B154"/>
      <c r="C154"/>
      <c r="D154"/>
      <c r="E154"/>
      <c r="F154"/>
      <c r="G154"/>
    </row>
    <row r="155" spans="1:7" ht="18" x14ac:dyDescent="0.55000000000000004">
      <c r="A155"/>
      <c r="B155"/>
      <c r="C155"/>
      <c r="D155"/>
      <c r="E155"/>
      <c r="F155"/>
      <c r="G155"/>
    </row>
    <row r="156" spans="1:7" ht="18" x14ac:dyDescent="0.55000000000000004">
      <c r="A156"/>
      <c r="B156"/>
      <c r="C156"/>
      <c r="D156"/>
      <c r="E156"/>
      <c r="F156"/>
      <c r="G156"/>
    </row>
    <row r="157" spans="1:7" ht="18" x14ac:dyDescent="0.55000000000000004">
      <c r="A157"/>
      <c r="B157"/>
      <c r="C157"/>
      <c r="D157"/>
      <c r="E157"/>
      <c r="F157"/>
      <c r="G157"/>
    </row>
    <row r="158" spans="1:7" ht="18" x14ac:dyDescent="0.55000000000000004">
      <c r="A158"/>
      <c r="B158"/>
      <c r="C158"/>
      <c r="D158"/>
      <c r="E158"/>
      <c r="F158"/>
      <c r="G158"/>
    </row>
    <row r="159" spans="1:7" ht="18" x14ac:dyDescent="0.55000000000000004">
      <c r="A159"/>
      <c r="B159"/>
      <c r="C159"/>
      <c r="D159"/>
      <c r="E159"/>
      <c r="F159"/>
      <c r="G159"/>
    </row>
    <row r="160" spans="1:7" ht="18" x14ac:dyDescent="0.55000000000000004">
      <c r="A160"/>
      <c r="B160"/>
      <c r="C160"/>
      <c r="D160"/>
      <c r="E160"/>
      <c r="F160"/>
      <c r="G160"/>
    </row>
    <row r="161" spans="1:7" ht="18" x14ac:dyDescent="0.55000000000000004">
      <c r="A161"/>
      <c r="B161"/>
      <c r="C161"/>
      <c r="D161"/>
      <c r="E161"/>
      <c r="F161"/>
      <c r="G161"/>
    </row>
    <row r="162" spans="1:7" ht="18" x14ac:dyDescent="0.55000000000000004">
      <c r="A162"/>
      <c r="B162"/>
      <c r="C162"/>
      <c r="D162"/>
      <c r="E162"/>
      <c r="F162"/>
      <c r="G162"/>
    </row>
    <row r="164" spans="1:7" x14ac:dyDescent="0.45">
      <c r="F164" s="8"/>
    </row>
  </sheetData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2314-1C93-4E6F-A17D-6080B0086D35}">
  <dimension ref="A1:J29"/>
  <sheetViews>
    <sheetView topLeftCell="A2" zoomScaleNormal="100" workbookViewId="0">
      <selection activeCell="E4" sqref="E4"/>
    </sheetView>
  </sheetViews>
  <sheetFormatPr defaultColWidth="8.68359375" defaultRowHeight="14.25" x14ac:dyDescent="0.45"/>
  <cols>
    <col min="1" max="1" width="8.68359375" style="1" customWidth="1"/>
    <col min="2" max="2" width="17.734375" style="1" customWidth="1"/>
    <col min="3" max="3" width="12.20703125" style="1" customWidth="1"/>
    <col min="4" max="4" width="11.41796875" style="1" customWidth="1"/>
    <col min="5" max="5" width="14.41796875" style="1" bestFit="1" customWidth="1"/>
    <col min="6" max="8" width="8.68359375" style="2" customWidth="1"/>
    <col min="9" max="9" width="9.62890625" style="1" bestFit="1" customWidth="1"/>
    <col min="10" max="10" width="10.9453125" style="1" customWidth="1"/>
    <col min="11" max="14" width="8.68359375" style="1"/>
    <col min="15" max="15" width="9.62890625" style="1" customWidth="1"/>
    <col min="16" max="16384" width="8.68359375" style="1"/>
  </cols>
  <sheetData>
    <row r="1" spans="1:10" ht="23.25" x14ac:dyDescent="0.7">
      <c r="A1" s="35" t="s">
        <v>113</v>
      </c>
    </row>
    <row r="3" spans="1:10" ht="15.75" x14ac:dyDescent="0.5">
      <c r="C3" s="38" t="s">
        <v>89</v>
      </c>
      <c r="D3" s="9" t="s">
        <v>76</v>
      </c>
      <c r="E3" s="39">
        <f>SUMPRODUCT(G8:G27,I8:I27)</f>
        <v>10746.13</v>
      </c>
    </row>
    <row r="4" spans="1:10" ht="15.75" x14ac:dyDescent="0.5">
      <c r="C4" s="38"/>
      <c r="D4" s="9" t="s">
        <v>4</v>
      </c>
      <c r="E4" s="39">
        <f>SUMPRODUCT(H8:H25,I8:I25)</f>
        <v>12856.048000000001</v>
      </c>
    </row>
    <row r="5" spans="1:10" ht="15.75" x14ac:dyDescent="0.5">
      <c r="C5" s="38"/>
      <c r="D5" s="9" t="s">
        <v>90</v>
      </c>
      <c r="E5" s="39">
        <f>E4-E3</f>
        <v>2109.9180000000015</v>
      </c>
    </row>
    <row r="7" spans="1:10" s="3" customFormat="1" x14ac:dyDescent="0.45">
      <c r="A7" s="10" t="s">
        <v>73</v>
      </c>
      <c r="B7" s="10" t="s">
        <v>1</v>
      </c>
      <c r="C7" s="10" t="s">
        <v>2</v>
      </c>
      <c r="D7" s="10" t="s">
        <v>74</v>
      </c>
      <c r="E7" s="10" t="s">
        <v>75</v>
      </c>
      <c r="F7" s="11" t="s">
        <v>77</v>
      </c>
      <c r="G7" s="11" t="s">
        <v>76</v>
      </c>
      <c r="H7" s="11" t="s">
        <v>4</v>
      </c>
      <c r="I7" s="10" t="s">
        <v>5</v>
      </c>
    </row>
    <row r="8" spans="1:10" x14ac:dyDescent="0.45">
      <c r="A8" s="1">
        <v>644834</v>
      </c>
      <c r="B8" s="1" t="s">
        <v>29</v>
      </c>
      <c r="C8" s="1" t="s">
        <v>48</v>
      </c>
      <c r="D8" s="1" t="s">
        <v>49</v>
      </c>
      <c r="E8" s="1" t="s">
        <v>78</v>
      </c>
      <c r="F8" s="2">
        <v>1.02</v>
      </c>
      <c r="G8" s="2">
        <v>0.85</v>
      </c>
      <c r="H8" s="2">
        <v>1.26</v>
      </c>
      <c r="I8" s="1">
        <v>62</v>
      </c>
      <c r="J8" s="8"/>
    </row>
    <row r="9" spans="1:10" x14ac:dyDescent="0.45">
      <c r="A9" s="1">
        <v>23990986</v>
      </c>
      <c r="B9" s="1" t="s">
        <v>26</v>
      </c>
      <c r="C9" s="1" t="s">
        <v>50</v>
      </c>
      <c r="D9" s="1" t="s">
        <v>49</v>
      </c>
      <c r="E9" s="1" t="s">
        <v>78</v>
      </c>
      <c r="F9" s="2">
        <v>1.07</v>
      </c>
      <c r="G9" s="2">
        <v>0.89</v>
      </c>
      <c r="H9" s="2">
        <v>1.29</v>
      </c>
      <c r="I9" s="1">
        <v>1</v>
      </c>
      <c r="J9" s="8"/>
    </row>
    <row r="10" spans="1:10" x14ac:dyDescent="0.45">
      <c r="A10" s="1">
        <v>24928766</v>
      </c>
      <c r="B10" s="1" t="s">
        <v>29</v>
      </c>
      <c r="C10" s="1" t="s">
        <v>56</v>
      </c>
      <c r="D10" s="1" t="s">
        <v>49</v>
      </c>
      <c r="E10" s="1" t="s">
        <v>78</v>
      </c>
      <c r="F10" s="2">
        <v>7.2</v>
      </c>
      <c r="G10" s="2">
        <v>6</v>
      </c>
      <c r="H10" s="2">
        <v>6.65</v>
      </c>
      <c r="I10" s="1">
        <v>17</v>
      </c>
      <c r="J10" s="8"/>
    </row>
    <row r="11" spans="1:10" x14ac:dyDescent="0.45">
      <c r="A11" s="1">
        <v>42366779</v>
      </c>
      <c r="B11" s="1" t="s">
        <v>23</v>
      </c>
      <c r="C11" s="1" t="s">
        <v>36</v>
      </c>
      <c r="D11" s="1" t="s">
        <v>33</v>
      </c>
      <c r="E11" s="1" t="s">
        <v>78</v>
      </c>
      <c r="F11" s="2">
        <v>18.78</v>
      </c>
      <c r="G11" s="2">
        <v>15.65</v>
      </c>
      <c r="H11" s="2">
        <v>18.48</v>
      </c>
      <c r="I11" s="1">
        <v>13</v>
      </c>
      <c r="J11" s="8"/>
    </row>
    <row r="12" spans="1:10" x14ac:dyDescent="0.45">
      <c r="A12" s="1">
        <v>53108248</v>
      </c>
      <c r="B12" s="1" t="s">
        <v>26</v>
      </c>
      <c r="C12" s="1" t="s">
        <v>51</v>
      </c>
      <c r="D12" s="1" t="s">
        <v>49</v>
      </c>
      <c r="E12" s="1" t="s">
        <v>78</v>
      </c>
      <c r="F12" s="2">
        <v>2.4</v>
      </c>
      <c r="G12" s="2">
        <v>2</v>
      </c>
      <c r="H12" s="2">
        <v>2.4700000000000002</v>
      </c>
      <c r="I12" s="1">
        <v>108</v>
      </c>
      <c r="J12" s="8"/>
    </row>
    <row r="13" spans="1:10" x14ac:dyDescent="0.45">
      <c r="A13" s="1">
        <v>55152212</v>
      </c>
      <c r="B13" s="1" t="s">
        <v>29</v>
      </c>
      <c r="C13" s="1" t="s">
        <v>61</v>
      </c>
      <c r="D13" s="1" t="s">
        <v>59</v>
      </c>
      <c r="E13" s="1" t="s">
        <v>81</v>
      </c>
      <c r="F13" s="2">
        <v>2.52</v>
      </c>
      <c r="G13" s="2">
        <v>2.1</v>
      </c>
      <c r="H13" s="2">
        <v>2.96</v>
      </c>
      <c r="I13" s="1">
        <v>199</v>
      </c>
      <c r="J13" s="8"/>
    </row>
    <row r="14" spans="1:10" x14ac:dyDescent="0.45">
      <c r="A14" s="1">
        <v>63545154</v>
      </c>
      <c r="B14" s="1" t="s">
        <v>21</v>
      </c>
      <c r="C14" s="1" t="s">
        <v>53</v>
      </c>
      <c r="D14" s="1" t="s">
        <v>49</v>
      </c>
      <c r="E14" s="1" t="s">
        <v>82</v>
      </c>
      <c r="F14" s="2">
        <v>21.6</v>
      </c>
      <c r="G14" s="2">
        <v>18</v>
      </c>
      <c r="H14" s="2">
        <v>20.47</v>
      </c>
      <c r="I14" s="1">
        <v>96</v>
      </c>
      <c r="J14" s="8"/>
    </row>
    <row r="15" spans="1:10" x14ac:dyDescent="0.45">
      <c r="A15" s="1">
        <v>64609666</v>
      </c>
      <c r="B15" s="1" t="s">
        <v>29</v>
      </c>
      <c r="C15" s="1" t="s">
        <v>38</v>
      </c>
      <c r="D15" s="1" t="s">
        <v>33</v>
      </c>
      <c r="E15" s="1" t="s">
        <v>78</v>
      </c>
      <c r="F15" s="2">
        <v>2.52</v>
      </c>
      <c r="G15" s="2">
        <v>2.1</v>
      </c>
      <c r="H15" s="2">
        <v>2.93</v>
      </c>
      <c r="I15" s="1">
        <v>164</v>
      </c>
      <c r="J15" s="8"/>
    </row>
    <row r="16" spans="1:10" x14ac:dyDescent="0.45">
      <c r="A16" s="1">
        <v>71102611</v>
      </c>
      <c r="B16" s="1" t="s">
        <v>29</v>
      </c>
      <c r="C16" s="1" t="s">
        <v>48</v>
      </c>
      <c r="D16" s="1" t="s">
        <v>49</v>
      </c>
      <c r="E16" s="1" t="s">
        <v>78</v>
      </c>
      <c r="F16" s="2">
        <v>1.02</v>
      </c>
      <c r="G16" s="2">
        <v>0.85</v>
      </c>
      <c r="H16" s="2">
        <v>0.91</v>
      </c>
      <c r="I16" s="1">
        <v>70</v>
      </c>
      <c r="J16" s="8"/>
    </row>
    <row r="17" spans="1:10" x14ac:dyDescent="0.45">
      <c r="A17" s="1">
        <v>86973202</v>
      </c>
      <c r="B17" s="1" t="s">
        <v>8</v>
      </c>
      <c r="C17" s="1" t="s">
        <v>36</v>
      </c>
      <c r="D17" s="1" t="s">
        <v>33</v>
      </c>
      <c r="E17" s="1" t="s">
        <v>78</v>
      </c>
      <c r="F17" s="2">
        <v>18.78</v>
      </c>
      <c r="G17" s="2">
        <v>15.65</v>
      </c>
      <c r="H17" s="2">
        <v>17.57</v>
      </c>
      <c r="I17" s="1">
        <v>131</v>
      </c>
      <c r="J17" s="8"/>
    </row>
    <row r="18" spans="1:10" x14ac:dyDescent="0.45">
      <c r="A18" s="1">
        <v>86973202</v>
      </c>
      <c r="B18" s="1" t="s">
        <v>8</v>
      </c>
      <c r="C18" s="1" t="s">
        <v>36</v>
      </c>
      <c r="D18" s="1" t="s">
        <v>33</v>
      </c>
      <c r="E18" s="1" t="s">
        <v>78</v>
      </c>
      <c r="F18" s="2">
        <v>18.78</v>
      </c>
      <c r="G18" s="2">
        <v>15.65</v>
      </c>
      <c r="H18" s="2">
        <v>17.57</v>
      </c>
      <c r="I18" s="1">
        <v>131</v>
      </c>
      <c r="J18" s="8"/>
    </row>
    <row r="19" spans="1:10" x14ac:dyDescent="0.45">
      <c r="A19" s="1">
        <v>95047456</v>
      </c>
      <c r="B19" s="1" t="s">
        <v>14</v>
      </c>
      <c r="C19" s="1" t="s">
        <v>35</v>
      </c>
      <c r="D19" s="1" t="s">
        <v>33</v>
      </c>
      <c r="E19" s="1" t="s">
        <v>78</v>
      </c>
      <c r="F19" s="2">
        <v>4.2</v>
      </c>
      <c r="G19" s="2">
        <v>3.5</v>
      </c>
      <c r="H19" s="2">
        <v>4.9800000000000004</v>
      </c>
      <c r="I19" s="1">
        <v>169</v>
      </c>
      <c r="J19" s="8"/>
    </row>
    <row r="20" spans="1:10" x14ac:dyDescent="0.45">
      <c r="A20" s="1">
        <v>102889940</v>
      </c>
      <c r="B20" s="1" t="s">
        <v>31</v>
      </c>
      <c r="C20" s="1" t="s">
        <v>48</v>
      </c>
      <c r="D20" s="1" t="s">
        <v>49</v>
      </c>
      <c r="E20" s="1" t="s">
        <v>78</v>
      </c>
      <c r="F20" s="2">
        <v>1.02</v>
      </c>
      <c r="G20" s="2">
        <v>0.85</v>
      </c>
      <c r="H20" s="2">
        <v>1.26</v>
      </c>
      <c r="I20" s="1">
        <v>106</v>
      </c>
      <c r="J20" s="8"/>
    </row>
    <row r="21" spans="1:10" x14ac:dyDescent="0.45">
      <c r="A21" s="1">
        <v>103917196</v>
      </c>
      <c r="B21" s="1" t="s">
        <v>31</v>
      </c>
      <c r="C21" s="1" t="s">
        <v>50</v>
      </c>
      <c r="D21" s="1" t="s">
        <v>49</v>
      </c>
      <c r="E21" s="1" t="s">
        <v>78</v>
      </c>
      <c r="F21" s="2">
        <v>1.07</v>
      </c>
      <c r="G21" s="2">
        <v>0.89</v>
      </c>
      <c r="H21" s="2">
        <v>1.27</v>
      </c>
      <c r="I21" s="1">
        <v>186</v>
      </c>
      <c r="J21" s="8"/>
    </row>
    <row r="22" spans="1:10" x14ac:dyDescent="0.45">
      <c r="A22" s="1">
        <v>124402443</v>
      </c>
      <c r="B22" s="1" t="s">
        <v>39</v>
      </c>
      <c r="C22" s="1" t="s">
        <v>67</v>
      </c>
      <c r="D22" s="1" t="s">
        <v>68</v>
      </c>
      <c r="E22" s="1" t="s">
        <v>78</v>
      </c>
      <c r="F22" s="2">
        <v>1.38</v>
      </c>
      <c r="G22" s="2">
        <v>1.1499999999999999</v>
      </c>
      <c r="H22" s="2">
        <v>1.46</v>
      </c>
      <c r="I22" s="1">
        <v>189</v>
      </c>
      <c r="J22" s="8"/>
    </row>
    <row r="23" spans="1:10" x14ac:dyDescent="0.45">
      <c r="A23" s="1">
        <v>124787633</v>
      </c>
      <c r="B23" s="1" t="s">
        <v>29</v>
      </c>
      <c r="C23" s="1" t="s">
        <v>12</v>
      </c>
      <c r="D23" s="1" t="s">
        <v>10</v>
      </c>
      <c r="E23" s="1" t="s">
        <v>78</v>
      </c>
      <c r="F23" s="2">
        <v>3</v>
      </c>
      <c r="G23" s="2">
        <v>2.5</v>
      </c>
      <c r="H23" s="2">
        <v>2.6720000000000002</v>
      </c>
      <c r="I23" s="1">
        <v>74</v>
      </c>
      <c r="J23" s="8"/>
    </row>
    <row r="24" spans="1:10" x14ac:dyDescent="0.45">
      <c r="A24" s="1">
        <v>126881633</v>
      </c>
      <c r="B24" s="1" t="s">
        <v>27</v>
      </c>
      <c r="C24" s="1" t="s">
        <v>66</v>
      </c>
      <c r="D24" s="1" t="s">
        <v>63</v>
      </c>
      <c r="E24" s="1" t="s">
        <v>82</v>
      </c>
      <c r="F24" s="2">
        <v>12</v>
      </c>
      <c r="G24" s="2">
        <v>10</v>
      </c>
      <c r="H24" s="2">
        <v>12.52</v>
      </c>
      <c r="I24" s="1">
        <v>55</v>
      </c>
      <c r="J24" s="8"/>
    </row>
    <row r="25" spans="1:10" x14ac:dyDescent="0.45">
      <c r="A25" s="1">
        <v>131834201</v>
      </c>
      <c r="B25" s="1" t="s">
        <v>19</v>
      </c>
      <c r="C25" s="1" t="s">
        <v>36</v>
      </c>
      <c r="D25" s="1" t="s">
        <v>33</v>
      </c>
      <c r="E25" s="1" t="s">
        <v>78</v>
      </c>
      <c r="F25" s="2">
        <v>18.78</v>
      </c>
      <c r="G25" s="2">
        <v>15.65</v>
      </c>
      <c r="H25" s="2">
        <v>18.920000000000002</v>
      </c>
      <c r="I25" s="1">
        <v>110</v>
      </c>
      <c r="J25" s="8"/>
    </row>
    <row r="26" spans="1:10" x14ac:dyDescent="0.45">
      <c r="J26" s="8"/>
    </row>
    <row r="27" spans="1:10" x14ac:dyDescent="0.45">
      <c r="J27" s="8"/>
    </row>
    <row r="28" spans="1:10" x14ac:dyDescent="0.45">
      <c r="J28" s="8"/>
    </row>
    <row r="29" spans="1:10" x14ac:dyDescent="0.45">
      <c r="J29" s="8"/>
    </row>
  </sheetData>
  <mergeCells count="1">
    <mergeCell ref="C3:C5"/>
  </mergeCells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723473316b92c0cbc26991b073790714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996fbb71424ab08b96b5a423d2934483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Props1.xml><?xml version="1.0" encoding="utf-8"?>
<ds:datastoreItem xmlns:ds="http://schemas.openxmlformats.org/officeDocument/2006/customXml" ds:itemID="{1B0762AB-BCF3-419E-A08D-B4F8D4B12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DD808-C60B-474F-B35C-FFCA6F939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65058-42f9-4b73-ba4a-cc45b09a4df4"/>
    <ds:schemaRef ds:uri="77d72153-35c4-4a42-b962-5c5191eb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42216-14DC-451F-87DC-D2B593D46B13}">
  <ds:schemaRefs>
    <ds:schemaRef ds:uri="http://schemas.microsoft.com/office/2006/metadata/properties"/>
    <ds:schemaRef ds:uri="http://schemas.microsoft.com/office/infopath/2007/PartnerControls"/>
    <ds:schemaRef ds:uri="45065058-42f9-4b73-ba4a-cc45b09a4df4"/>
    <ds:schemaRef ds:uri="77d72153-35c4-4a42-b962-5c5191eb49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</vt:lpstr>
      <vt:lpstr>Sales - Jan</vt:lpstr>
      <vt:lpstr>Sales - Feb</vt:lpstr>
      <vt:lpstr>Sales - Mar</vt:lpstr>
      <vt:lpstr>SUBTOTAL</vt:lpstr>
      <vt:lpstr>SUMIF SUMIFS</vt:lpstr>
      <vt:lpstr>SUMIF wildcard</vt:lpstr>
      <vt:lpstr>SUMPRODUCT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- Excel at Work</dc:creator>
  <cp:lastModifiedBy>Sharyn - Excel at Work</cp:lastModifiedBy>
  <dcterms:created xsi:type="dcterms:W3CDTF">2025-07-21T02:56:10Z</dcterms:created>
  <dcterms:modified xsi:type="dcterms:W3CDTF">2025-08-31T01:43:22Z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  <property fmtid="{D5CDD505-2E9C-101B-9397-08002B2CF9AE}" pid="3" name="MediaServiceImageTags">
    <vt:lpwstr/>
  </property>
</Properties>
</file>